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NinaZabret\Desktop\"/>
    </mc:Choice>
  </mc:AlternateContent>
  <xr:revisionPtr revIDLastSave="0" documentId="13_ncr:1_{E2E79524-8F82-455A-BB29-E0C2B20A4F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TAREJŠI - 1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1" i="1" l="1"/>
  <c r="D150" i="1"/>
  <c r="D149" i="1"/>
  <c r="C151" i="1"/>
  <c r="C150" i="1"/>
  <c r="C149" i="1"/>
</calcChain>
</file>

<file path=xl/sharedStrings.xml><?xml version="1.0" encoding="utf-8"?>
<sst xmlns="http://schemas.openxmlformats.org/spreadsheetml/2006/main" count="151" uniqueCount="150">
  <si>
    <t>DSO_Ajdovščina</t>
  </si>
  <si>
    <t>DU_Celje</t>
  </si>
  <si>
    <t>DSO_Črnomelj</t>
  </si>
  <si>
    <t>DU_Domžale</t>
  </si>
  <si>
    <t>KDS_Dravograd</t>
  </si>
  <si>
    <t>KDS_PE_SLOVENJ_GRADEC</t>
  </si>
  <si>
    <t>DSO_Grosuplje</t>
  </si>
  <si>
    <t>DSO_Grosuplje_PE_LOŠKI_POTOK</t>
  </si>
  <si>
    <t>DS_Hrastnik</t>
  </si>
  <si>
    <t>DSO_Ilirska_Bistrica</t>
  </si>
  <si>
    <t>DU_Izola</t>
  </si>
  <si>
    <t>DU_Jesenice</t>
  </si>
  <si>
    <t>DSO_Kamnik</t>
  </si>
  <si>
    <t>DSO_Kočevje</t>
  </si>
  <si>
    <t>ODU_Koper</t>
  </si>
  <si>
    <t>DU_Kranj</t>
  </si>
  <si>
    <t>DSO_Krško</t>
  </si>
  <si>
    <t>Zavod_Hrastovec</t>
  </si>
  <si>
    <t>DS_Lendava</t>
  </si>
  <si>
    <t>Tisje_Šmartno_pri_Litiji</t>
  </si>
  <si>
    <t>DSO_Lj_Bežigrad</t>
  </si>
  <si>
    <t>DU_Center_Lj_Center</t>
  </si>
  <si>
    <t>DSO_Lj_Moste_Polje</t>
  </si>
  <si>
    <t>DSO_Lj_Šiška</t>
  </si>
  <si>
    <t>DSO_Lj_Vič_Rudnik_enota_BOKALCI</t>
  </si>
  <si>
    <t>DSO_Lj_Vič_enota_KOLEZIJA</t>
  </si>
  <si>
    <t>DSO_Lj_Fužine</t>
  </si>
  <si>
    <t>DSO_Ljutomer</t>
  </si>
  <si>
    <t>DS_Logatec</t>
  </si>
  <si>
    <t>DU_Maribr_enota_POBREŽJE</t>
  </si>
  <si>
    <t>DU_Maribr_enota_TABOR</t>
  </si>
  <si>
    <t>DU_Maribor_Tezno</t>
  </si>
  <si>
    <t>Dom_počitka_Mengeš</t>
  </si>
  <si>
    <t>DU_Nova_Gorica</t>
  </si>
  <si>
    <t>DU_Nova_Gorica_PE_PODSABOTIN</t>
  </si>
  <si>
    <t>DU_Gradišče</t>
  </si>
  <si>
    <t>DSO_Novo_mesto</t>
  </si>
  <si>
    <t>DU_Polzela</t>
  </si>
  <si>
    <t>DU_Postojna</t>
  </si>
  <si>
    <t>DSO_Preddvor</t>
  </si>
  <si>
    <t>Dom_na_Fari_Prevalje</t>
  </si>
  <si>
    <t>Dom_Radovljica</t>
  </si>
  <si>
    <t>DUO_Impoljca_enota_BREŽICE</t>
  </si>
  <si>
    <t>DUO_Impoljca_enota_SEVNICA</t>
  </si>
  <si>
    <t>TDU_Loka</t>
  </si>
  <si>
    <t>DU_Sežana</t>
  </si>
  <si>
    <t>Dom_Poljčane</t>
  </si>
  <si>
    <t>LD_Slovenske_Konjice</t>
  </si>
  <si>
    <t>DS_Šentjur</t>
  </si>
  <si>
    <t>CSS_Škofja_Loka</t>
  </si>
  <si>
    <t>DU_Šmarje</t>
  </si>
  <si>
    <t>DU_Trbovlje</t>
  </si>
  <si>
    <t>DSO_Trebnje</t>
  </si>
  <si>
    <t>Dom_Tržič</t>
  </si>
  <si>
    <t>DVO_Velenje</t>
  </si>
  <si>
    <t>DU_Vrhnika</t>
  </si>
  <si>
    <t>Beltinci</t>
  </si>
  <si>
    <t>IZVAJALEC</t>
  </si>
  <si>
    <t>OSKRBA 1</t>
  </si>
  <si>
    <t>OSKRBA 4</t>
  </si>
  <si>
    <t>CENE OSKRBE - STAREJŠI</t>
  </si>
  <si>
    <t>ŠT.</t>
  </si>
  <si>
    <t>Vir podatkov</t>
  </si>
  <si>
    <t>DVZ_Prizma_Ponikve*</t>
  </si>
  <si>
    <t>Dom počitka Mengeš PE Trzin</t>
  </si>
  <si>
    <t>VSI DOMOVI ZA STAREJŠE</t>
  </si>
  <si>
    <t>OSKBA 4</t>
  </si>
  <si>
    <t>JAVNI DOMOVI</t>
  </si>
  <si>
    <t>ZASEBNI DOMOVI</t>
  </si>
  <si>
    <t>Turzis Renče</t>
  </si>
  <si>
    <t>Dom_Poljčane_PE_Slov.Bistrica</t>
  </si>
  <si>
    <t>Du_Trbovlje_Prebold</t>
  </si>
  <si>
    <t>DSO_Metlika</t>
  </si>
  <si>
    <t>Socialno varstvene storitve so na podlagi 6. tč. 42. člena ZDDV-1 oproščene obračunavanja DDV</t>
  </si>
  <si>
    <t>Rakičan_MS_enota Rakičan</t>
  </si>
  <si>
    <t>Rakičan_MS_enota Elizabeta</t>
  </si>
  <si>
    <t>Rakičan_CS_Murska_Sobota</t>
  </si>
  <si>
    <t>Dom Tisje_enota Litija</t>
  </si>
  <si>
    <t>POVPREČNA CENA OSKRBE</t>
  </si>
  <si>
    <t>DU_Podbrdo</t>
  </si>
  <si>
    <t>Zavod usmiljenk Mengeš</t>
  </si>
  <si>
    <t>Kariona Sv. Ema</t>
  </si>
  <si>
    <t>Karion Velika Polana</t>
  </si>
  <si>
    <t>DEOS Cerknica</t>
  </si>
  <si>
    <t>DEOS Črnuče</t>
  </si>
  <si>
    <t>DEOS Gornji Grad</t>
  </si>
  <si>
    <t>DEOS Horjul</t>
  </si>
  <si>
    <t>DEOS Medvode</t>
  </si>
  <si>
    <t>DEOS Notranje Gorice</t>
  </si>
  <si>
    <t>DEOS Topolšica</t>
  </si>
  <si>
    <t>DEOS Trnovo</t>
  </si>
  <si>
    <t>Dom pod Gorco</t>
  </si>
  <si>
    <t>Dom Taber Cerklje</t>
  </si>
  <si>
    <t>DSO Gornja Radgona</t>
  </si>
  <si>
    <t>Dom starejših Idila</t>
  </si>
  <si>
    <t>Dom Kuzma</t>
  </si>
  <si>
    <t>Thermana Laško</t>
  </si>
  <si>
    <t>Dom Lenart</t>
  </si>
  <si>
    <t>Dom Lipa</t>
  </si>
  <si>
    <t>Dom Marije Marte</t>
  </si>
  <si>
    <t>CSO Lucija</t>
  </si>
  <si>
    <t>CSO Ormož</t>
  </si>
  <si>
    <t>Penzion Sreča</t>
  </si>
  <si>
    <t>Zavod Pristan</t>
  </si>
  <si>
    <t>Talita Kum Zavod</t>
  </si>
  <si>
    <t>SVZ Vitadom - Bor</t>
  </si>
  <si>
    <t>SVZ Vitatdom - Škofljica</t>
  </si>
  <si>
    <t>Zavod sv. Rafaela Vransko</t>
  </si>
  <si>
    <t>Dom sv. Jožef</t>
  </si>
  <si>
    <t>Zavod sv. Martina</t>
  </si>
  <si>
    <t>Zavod sv. Terezije</t>
  </si>
  <si>
    <t>Zavod župnije Trnovo Karitas</t>
  </si>
  <si>
    <t>Dom Danica</t>
  </si>
  <si>
    <t>Dom Brigita</t>
  </si>
  <si>
    <t>DU_Ptuj - enoti Ptuj in Muretinci</t>
  </si>
  <si>
    <t>DU_Ptuj - enota Juršinci</t>
  </si>
  <si>
    <t>DU_Ptuj - enota Kidričevo</t>
  </si>
  <si>
    <t>DU_Ptuj - enota Koper</t>
  </si>
  <si>
    <t>DSO_Polde Eberl Jamski Izlake</t>
  </si>
  <si>
    <t>DU Idrija d.o.o.</t>
  </si>
  <si>
    <t>MGC Bistrica d.o.o.</t>
  </si>
  <si>
    <t>DU Polzela - prizidek</t>
  </si>
  <si>
    <t>Dom Tržič Naklo</t>
  </si>
  <si>
    <t>Dom Lenart - sv. Agata</t>
  </si>
  <si>
    <t>CSO Ormož sv. Tomaž</t>
  </si>
  <si>
    <t>SeneCura Maribor d.o.o.</t>
  </si>
  <si>
    <t>SeneCura Radenci d.o.o.</t>
  </si>
  <si>
    <t>SeneCura Vojnik d.o.o.</t>
  </si>
  <si>
    <t>SeneCura Hoče Slivnica d.o.o.</t>
  </si>
  <si>
    <t>Senecura Žiri d.o.o.</t>
  </si>
  <si>
    <t>Dom Nine Pokorn Grmovje Žalec</t>
  </si>
  <si>
    <t>SeneCura Komenda</t>
  </si>
  <si>
    <t>Dravograd Ravne</t>
  </si>
  <si>
    <t>DU Ptuj - Žabjak</t>
  </si>
  <si>
    <t>Mavida Rogaška Slatina</t>
  </si>
  <si>
    <t>Mavida Kranjskaa Gora</t>
  </si>
  <si>
    <t>Mavida Radlje ob Dravi</t>
  </si>
  <si>
    <t>Senecura Vrtojba</t>
  </si>
  <si>
    <t xml:space="preserve"> Odobrene cene socialno varstvenih storitev  s soglasjem MSP </t>
  </si>
  <si>
    <t>DU Šmarje_Kozje</t>
  </si>
  <si>
    <t>DSO_Trebnje_enota Šmarjeta</t>
  </si>
  <si>
    <t>Mavida Ribnica</t>
  </si>
  <si>
    <t>DEOS Koper</t>
  </si>
  <si>
    <t>SeneCura Pivka</t>
  </si>
  <si>
    <t>Mavida Šenčur</t>
  </si>
  <si>
    <t>01.12.2025</t>
  </si>
  <si>
    <t>DSO Grosuplje - enota Bloke</t>
  </si>
  <si>
    <t>DU Izola - Vila</t>
  </si>
  <si>
    <t>DS Šentjur - Gustav</t>
  </si>
  <si>
    <t>MSP,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</si>
</sst>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S_I_T_-;\-* #,##0.00\ _S_I_T_-;_-* &quot;-&quot;??\ _S_I_T_-;_-@_-"/>
    <numFmt numFmtId="165" formatCode="_-* #,##0.00\ [$€-1]_-;\-* #,##0.00\ [$€-1]_-;_-* &quot;-&quot;??\ [$€-1]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u/>
      <sz val="10"/>
      <color indexed="12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8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9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164" fontId="9" fillId="2" borderId="2" xfId="1" applyNumberFormat="1" applyFont="1" applyFill="1" applyBorder="1"/>
    <xf numFmtId="164" fontId="9" fillId="0" borderId="1" xfId="1" applyNumberFormat="1" applyFont="1" applyBorder="1"/>
    <xf numFmtId="164" fontId="7" fillId="0" borderId="0" xfId="0" applyNumberFormat="1" applyFont="1"/>
    <xf numFmtId="4" fontId="4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Border="1" applyAlignment="1">
      <alignment horizontal="center"/>
    </xf>
    <xf numFmtId="164" fontId="7" fillId="0" borderId="1" xfId="0" applyNumberFormat="1" applyFont="1" applyBorder="1"/>
    <xf numFmtId="4" fontId="4" fillId="0" borderId="6" xfId="1" applyNumberFormat="1" applyFont="1" applyBorder="1"/>
    <xf numFmtId="4" fontId="4" fillId="0" borderId="7" xfId="1" applyNumberFormat="1" applyFont="1" applyBorder="1"/>
    <xf numFmtId="4" fontId="4" fillId="3" borderId="7" xfId="1" applyNumberFormat="1" applyFont="1" applyFill="1" applyBorder="1"/>
    <xf numFmtId="0" fontId="0" fillId="0" borderId="0" xfId="0" applyAlignment="1">
      <alignment horizontal="center"/>
    </xf>
    <xf numFmtId="3" fontId="4" fillId="0" borderId="1" xfId="1" applyNumberFormat="1" applyFont="1" applyBorder="1" applyAlignment="1">
      <alignment horizontal="center"/>
    </xf>
    <xf numFmtId="3" fontId="4" fillId="0" borderId="3" xfId="1" applyNumberFormat="1" applyFont="1" applyBorder="1" applyAlignment="1">
      <alignment horizontal="center"/>
    </xf>
    <xf numFmtId="4" fontId="4" fillId="0" borderId="8" xfId="1" applyNumberFormat="1" applyFont="1" applyBorder="1"/>
    <xf numFmtId="164" fontId="9" fillId="0" borderId="3" xfId="1" applyNumberFormat="1" applyFont="1" applyBorder="1"/>
    <xf numFmtId="4" fontId="5" fillId="0" borderId="2" xfId="1" applyNumberFormat="1" applyFont="1" applyBorder="1" applyAlignment="1">
      <alignment horizontal="left" vertical="center" wrapText="1"/>
    </xf>
    <xf numFmtId="4" fontId="5" fillId="2" borderId="2" xfId="1" applyNumberFormat="1" applyFont="1" applyFill="1" applyBorder="1" applyAlignment="1">
      <alignment horizontal="left"/>
    </xf>
    <xf numFmtId="164" fontId="9" fillId="0" borderId="1" xfId="0" applyNumberFormat="1" applyFont="1" applyBorder="1"/>
    <xf numFmtId="4" fontId="9" fillId="0" borderId="1" xfId="1" applyNumberFormat="1" applyFont="1" applyBorder="1" applyAlignment="1">
      <alignment horizontal="center" vertical="center"/>
    </xf>
    <xf numFmtId="0" fontId="0" fillId="2" borderId="0" xfId="0" applyFill="1"/>
    <xf numFmtId="164" fontId="7" fillId="2" borderId="0" xfId="0" applyNumberFormat="1" applyFont="1" applyFill="1"/>
    <xf numFmtId="2" fontId="7" fillId="0" borderId="0" xfId="0" applyNumberFormat="1" applyFont="1" applyAlignment="1">
      <alignment horizontal="center"/>
    </xf>
    <xf numFmtId="164" fontId="9" fillId="0" borderId="3" xfId="0" applyNumberFormat="1" applyFont="1" applyBorder="1"/>
    <xf numFmtId="4" fontId="4" fillId="0" borderId="1" xfId="1" applyNumberFormat="1" applyFont="1" applyBorder="1"/>
    <xf numFmtId="0" fontId="0" fillId="0" borderId="0" xfId="0" applyAlignment="1">
      <alignment horizontal="left" vertical="center" wrapText="1"/>
    </xf>
    <xf numFmtId="3" fontId="4" fillId="0" borderId="0" xfId="1" applyNumberFormat="1" applyFont="1" applyAlignment="1">
      <alignment horizontal="center"/>
    </xf>
    <xf numFmtId="4" fontId="4" fillId="0" borderId="0" xfId="1" applyNumberFormat="1" applyFont="1"/>
    <xf numFmtId="4" fontId="4" fillId="0" borderId="10" xfId="1" applyNumberFormat="1" applyFont="1" applyBorder="1"/>
    <xf numFmtId="164" fontId="9" fillId="0" borderId="11" xfId="1" applyNumberFormat="1" applyFont="1" applyBorder="1"/>
    <xf numFmtId="4" fontId="4" fillId="0" borderId="9" xfId="1" applyNumberFormat="1" applyFont="1" applyBorder="1"/>
    <xf numFmtId="164" fontId="9" fillId="0" borderId="12" xfId="1" applyNumberFormat="1" applyFont="1" applyBorder="1"/>
    <xf numFmtId="4" fontId="4" fillId="0" borderId="3" xfId="1" applyNumberFormat="1" applyFont="1" applyBorder="1"/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3" fontId="5" fillId="0" borderId="2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8">
    <cellStyle name="Euro" xfId="2" xr:uid="{00000000-0005-0000-0000-000000000000}"/>
    <cellStyle name="Hiperpovezava 2" xfId="35" xr:uid="{00000000-0005-0000-0000-000001000000}"/>
    <cellStyle name="Navadno" xfId="0" builtinId="0"/>
    <cellStyle name="Navadno 10" xfId="4" xr:uid="{00000000-0005-0000-0000-000003000000}"/>
    <cellStyle name="Navadno 11" xfId="5" xr:uid="{00000000-0005-0000-0000-000004000000}"/>
    <cellStyle name="Navadno 14" xfId="6" xr:uid="{00000000-0005-0000-0000-000005000000}"/>
    <cellStyle name="Navadno 2" xfId="1" xr:uid="{00000000-0005-0000-0000-000006000000}"/>
    <cellStyle name="Navadno 2 2" xfId="7" xr:uid="{00000000-0005-0000-0000-000007000000}"/>
    <cellStyle name="Navadno 2 3" xfId="8" xr:uid="{00000000-0005-0000-0000-000008000000}"/>
    <cellStyle name="Navadno 2 4" xfId="9" xr:uid="{00000000-0005-0000-0000-000009000000}"/>
    <cellStyle name="Navadno 2 5" xfId="10" xr:uid="{00000000-0005-0000-0000-00000A000000}"/>
    <cellStyle name="Navadno 2 6" xfId="11" xr:uid="{00000000-0005-0000-0000-00000B000000}"/>
    <cellStyle name="Navadno 2 7" xfId="12" xr:uid="{00000000-0005-0000-0000-00000C000000}"/>
    <cellStyle name="Navadno 2 8" xfId="13" xr:uid="{00000000-0005-0000-0000-00000D000000}"/>
    <cellStyle name="Navadno 2 9" xfId="36" xr:uid="{00000000-0005-0000-0000-00000E000000}"/>
    <cellStyle name="Navadno 3" xfId="14" xr:uid="{00000000-0005-0000-0000-00000F000000}"/>
    <cellStyle name="Navadno 4" xfId="15" xr:uid="{00000000-0005-0000-0000-000010000000}"/>
    <cellStyle name="Navadno 5" xfId="16" xr:uid="{00000000-0005-0000-0000-000011000000}"/>
    <cellStyle name="Navadno 6" xfId="17" xr:uid="{00000000-0005-0000-0000-000012000000}"/>
    <cellStyle name="Navadno 7" xfId="18" xr:uid="{00000000-0005-0000-0000-000013000000}"/>
    <cellStyle name="Navadno 8" xfId="19" xr:uid="{00000000-0005-0000-0000-000014000000}"/>
    <cellStyle name="Navadno 9" xfId="20" xr:uid="{00000000-0005-0000-0000-000015000000}"/>
    <cellStyle name="Odstotek 10" xfId="21" xr:uid="{00000000-0005-0000-0000-000016000000}"/>
    <cellStyle name="Odstotek 11" xfId="22" xr:uid="{00000000-0005-0000-0000-000017000000}"/>
    <cellStyle name="Odstotek 2 2" xfId="3" xr:uid="{00000000-0005-0000-0000-000018000000}"/>
    <cellStyle name="Odstotek 2 3" xfId="23" xr:uid="{00000000-0005-0000-0000-000019000000}"/>
    <cellStyle name="Odstotek 2 4" xfId="24" xr:uid="{00000000-0005-0000-0000-00001A000000}"/>
    <cellStyle name="Odstotek 2 5" xfId="25" xr:uid="{00000000-0005-0000-0000-00001B000000}"/>
    <cellStyle name="Odstotek 2 6" xfId="26" xr:uid="{00000000-0005-0000-0000-00001C000000}"/>
    <cellStyle name="Odstotek 2 7" xfId="27" xr:uid="{00000000-0005-0000-0000-00001D000000}"/>
    <cellStyle name="Odstotek 2 8" xfId="28" xr:uid="{00000000-0005-0000-0000-00001E000000}"/>
    <cellStyle name="Odstotek 3" xfId="29" xr:uid="{00000000-0005-0000-0000-00001F000000}"/>
    <cellStyle name="Odstotek 4" xfId="34" xr:uid="{00000000-0005-0000-0000-000020000000}"/>
    <cellStyle name="Odstotek 5" xfId="37" xr:uid="{00000000-0005-0000-0000-000021000000}"/>
    <cellStyle name="Odstotek 6" xfId="30" xr:uid="{00000000-0005-0000-0000-000022000000}"/>
    <cellStyle name="Odstotek 7" xfId="31" xr:uid="{00000000-0005-0000-0000-000023000000}"/>
    <cellStyle name="Odstotek 8" xfId="32" xr:uid="{00000000-0005-0000-0000-000024000000}"/>
    <cellStyle name="Odstotek 9" xfId="33" xr:uid="{00000000-0005-0000-0000-000025000000}"/>
  </cellStyles>
  <dxfs count="1">
    <dxf>
      <font>
        <color theme="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G151"/>
  <sheetViews>
    <sheetView tabSelected="1" topLeftCell="A108" zoomScale="90" zoomScaleNormal="90" workbookViewId="0">
      <selection activeCell="H140" sqref="H140"/>
    </sheetView>
  </sheetViews>
  <sheetFormatPr defaultRowHeight="14.4" x14ac:dyDescent="0.3"/>
  <cols>
    <col min="1" max="1" width="9.5546875" style="11" customWidth="1"/>
    <col min="2" max="2" width="31" customWidth="1"/>
    <col min="3" max="3" width="10.88671875" style="4" customWidth="1"/>
    <col min="4" max="4" width="12.88671875" style="4" customWidth="1"/>
  </cols>
  <sheetData>
    <row r="1" spans="1:7" x14ac:dyDescent="0.3">
      <c r="A1" s="34" t="s">
        <v>138</v>
      </c>
      <c r="B1" s="34"/>
      <c r="C1" s="34"/>
      <c r="D1" s="34"/>
      <c r="E1" s="34"/>
      <c r="F1" s="34"/>
      <c r="G1" s="34"/>
    </row>
    <row r="2" spans="1:7" x14ac:dyDescent="0.3">
      <c r="A2" s="34"/>
      <c r="B2" s="34"/>
      <c r="C2" s="34"/>
      <c r="D2" s="34"/>
      <c r="E2" s="34"/>
      <c r="F2" s="34"/>
      <c r="G2" s="34"/>
    </row>
    <row r="4" spans="1:7" s="1" customFormat="1" ht="15.75" customHeight="1" x14ac:dyDescent="0.3">
      <c r="A4" s="35" t="s">
        <v>61</v>
      </c>
      <c r="B4" s="16" t="s">
        <v>60</v>
      </c>
      <c r="C4" s="37" t="s">
        <v>145</v>
      </c>
      <c r="D4" s="38"/>
    </row>
    <row r="5" spans="1:7" ht="15.6" x14ac:dyDescent="0.3">
      <c r="A5" s="35"/>
      <c r="B5" s="17" t="s">
        <v>57</v>
      </c>
      <c r="C5" s="2" t="s">
        <v>58</v>
      </c>
      <c r="D5" s="2" t="s">
        <v>59</v>
      </c>
    </row>
    <row r="6" spans="1:7" x14ac:dyDescent="0.3">
      <c r="A6" s="13">
        <v>1</v>
      </c>
      <c r="B6" s="14" t="s">
        <v>0</v>
      </c>
      <c r="C6" s="15">
        <v>32.83</v>
      </c>
      <c r="D6" s="15">
        <v>44.4</v>
      </c>
    </row>
    <row r="7" spans="1:7" x14ac:dyDescent="0.3">
      <c r="A7" s="12">
        <v>2</v>
      </c>
      <c r="B7" s="9" t="s">
        <v>1</v>
      </c>
      <c r="C7" s="3">
        <v>30.94</v>
      </c>
      <c r="D7" s="3">
        <v>49.34</v>
      </c>
    </row>
    <row r="8" spans="1:7" x14ac:dyDescent="0.3">
      <c r="A8" s="13">
        <v>3</v>
      </c>
      <c r="B8" s="9" t="s">
        <v>2</v>
      </c>
      <c r="C8" s="3">
        <v>31.35</v>
      </c>
      <c r="D8" s="3">
        <v>49.07</v>
      </c>
    </row>
    <row r="9" spans="1:7" x14ac:dyDescent="0.3">
      <c r="A9" s="12">
        <v>4</v>
      </c>
      <c r="B9" s="9" t="s">
        <v>3</v>
      </c>
      <c r="C9" s="3">
        <v>29.97</v>
      </c>
      <c r="D9" s="3">
        <v>50.06</v>
      </c>
    </row>
    <row r="10" spans="1:7" x14ac:dyDescent="0.3">
      <c r="A10" s="13">
        <v>5</v>
      </c>
      <c r="B10" s="9" t="s">
        <v>63</v>
      </c>
      <c r="C10" s="3">
        <v>28.14</v>
      </c>
      <c r="D10" s="3"/>
    </row>
    <row r="11" spans="1:7" x14ac:dyDescent="0.3">
      <c r="A11" s="12">
        <v>6</v>
      </c>
      <c r="B11" s="9" t="s">
        <v>4</v>
      </c>
      <c r="C11" s="3">
        <v>30.91</v>
      </c>
      <c r="D11" s="3">
        <v>51.42</v>
      </c>
    </row>
    <row r="12" spans="1:7" x14ac:dyDescent="0.3">
      <c r="A12" s="13">
        <v>7</v>
      </c>
      <c r="B12" s="9" t="s">
        <v>5</v>
      </c>
      <c r="C12" s="3">
        <v>35.520000000000003</v>
      </c>
      <c r="D12" s="3">
        <v>53.25</v>
      </c>
    </row>
    <row r="13" spans="1:7" x14ac:dyDescent="0.3">
      <c r="A13" s="13">
        <v>8</v>
      </c>
      <c r="B13" s="9" t="s">
        <v>132</v>
      </c>
      <c r="C13" s="3">
        <v>38.6</v>
      </c>
      <c r="D13" s="3">
        <v>57.12</v>
      </c>
    </row>
    <row r="14" spans="1:7" x14ac:dyDescent="0.3">
      <c r="A14" s="13">
        <v>9</v>
      </c>
      <c r="B14" s="9" t="s">
        <v>6</v>
      </c>
      <c r="C14" s="3">
        <v>31.75</v>
      </c>
      <c r="D14" s="3">
        <v>51.55</v>
      </c>
    </row>
    <row r="15" spans="1:7" x14ac:dyDescent="0.3">
      <c r="A15" s="13">
        <v>10</v>
      </c>
      <c r="B15" s="9" t="s">
        <v>146</v>
      </c>
      <c r="C15" s="3">
        <v>36.130000000000003</v>
      </c>
      <c r="D15" s="3">
        <v>53.62</v>
      </c>
    </row>
    <row r="16" spans="1:7" x14ac:dyDescent="0.3">
      <c r="A16" s="13">
        <v>11</v>
      </c>
      <c r="B16" s="9" t="s">
        <v>7</v>
      </c>
      <c r="C16" s="18">
        <v>34.700000000000003</v>
      </c>
      <c r="D16" s="18">
        <v>53</v>
      </c>
    </row>
    <row r="17" spans="1:4" x14ac:dyDescent="0.3">
      <c r="A17" s="13">
        <v>12</v>
      </c>
      <c r="B17" s="9" t="s">
        <v>8</v>
      </c>
      <c r="C17" s="3">
        <v>31.42</v>
      </c>
      <c r="D17" s="3">
        <v>0</v>
      </c>
    </row>
    <row r="18" spans="1:4" x14ac:dyDescent="0.3">
      <c r="A18" s="13">
        <v>13</v>
      </c>
      <c r="B18" s="9" t="s">
        <v>9</v>
      </c>
      <c r="C18" s="3">
        <v>29.83</v>
      </c>
      <c r="D18" s="3">
        <v>48.64</v>
      </c>
    </row>
    <row r="19" spans="1:4" x14ac:dyDescent="0.3">
      <c r="A19" s="13">
        <v>14</v>
      </c>
      <c r="B19" s="9" t="s">
        <v>10</v>
      </c>
      <c r="C19" s="3">
        <v>31.07</v>
      </c>
      <c r="D19" s="3">
        <v>47.88</v>
      </c>
    </row>
    <row r="20" spans="1:4" x14ac:dyDescent="0.3">
      <c r="A20" s="13">
        <v>15</v>
      </c>
      <c r="B20" s="9" t="s">
        <v>147</v>
      </c>
      <c r="C20" s="3">
        <v>65.349999999999994</v>
      </c>
      <c r="D20" s="3">
        <v>76.5</v>
      </c>
    </row>
    <row r="21" spans="1:4" x14ac:dyDescent="0.3">
      <c r="A21" s="13">
        <v>16</v>
      </c>
      <c r="B21" s="9" t="s">
        <v>11</v>
      </c>
      <c r="C21" s="3">
        <v>30.2</v>
      </c>
      <c r="D21" s="3">
        <v>47.17</v>
      </c>
    </row>
    <row r="22" spans="1:4" x14ac:dyDescent="0.3">
      <c r="A22" s="13">
        <v>17</v>
      </c>
      <c r="B22" s="9" t="s">
        <v>12</v>
      </c>
      <c r="C22" s="3">
        <v>30.59</v>
      </c>
      <c r="D22" s="3">
        <v>49.21</v>
      </c>
    </row>
    <row r="23" spans="1:4" x14ac:dyDescent="0.3">
      <c r="A23" s="13">
        <v>18</v>
      </c>
      <c r="B23" s="9" t="s">
        <v>13</v>
      </c>
      <c r="C23" s="3">
        <v>29.57</v>
      </c>
      <c r="D23" s="3">
        <v>51.05</v>
      </c>
    </row>
    <row r="24" spans="1:4" x14ac:dyDescent="0.3">
      <c r="A24" s="13">
        <v>19</v>
      </c>
      <c r="B24" s="9" t="s">
        <v>14</v>
      </c>
      <c r="C24" s="3">
        <v>32.090000000000003</v>
      </c>
      <c r="D24" s="3">
        <v>49.77</v>
      </c>
    </row>
    <row r="25" spans="1:4" x14ac:dyDescent="0.3">
      <c r="A25" s="13">
        <v>20</v>
      </c>
      <c r="B25" s="9" t="s">
        <v>15</v>
      </c>
      <c r="C25" s="3">
        <v>29.03</v>
      </c>
      <c r="D25" s="3">
        <v>50.5</v>
      </c>
    </row>
    <row r="26" spans="1:4" x14ac:dyDescent="0.3">
      <c r="A26" s="13">
        <v>21</v>
      </c>
      <c r="B26" s="9" t="s">
        <v>16</v>
      </c>
      <c r="C26" s="3">
        <v>33.229999999999997</v>
      </c>
      <c r="D26" s="3">
        <v>53.27</v>
      </c>
    </row>
    <row r="27" spans="1:4" x14ac:dyDescent="0.3">
      <c r="A27" s="13">
        <v>22</v>
      </c>
      <c r="B27" s="9" t="s">
        <v>17</v>
      </c>
      <c r="C27" s="3">
        <v>28.39</v>
      </c>
      <c r="D27" s="3">
        <v>47.1</v>
      </c>
    </row>
    <row r="28" spans="1:4" x14ac:dyDescent="0.3">
      <c r="A28" s="13">
        <v>23</v>
      </c>
      <c r="B28" s="9" t="s">
        <v>18</v>
      </c>
      <c r="C28" s="3">
        <v>32.19</v>
      </c>
      <c r="D28" s="3">
        <v>50.22</v>
      </c>
    </row>
    <row r="29" spans="1:4" x14ac:dyDescent="0.3">
      <c r="A29" s="13">
        <v>24</v>
      </c>
      <c r="B29" s="9" t="s">
        <v>19</v>
      </c>
      <c r="C29" s="3">
        <v>29.61</v>
      </c>
      <c r="D29" s="3">
        <v>48.57</v>
      </c>
    </row>
    <row r="30" spans="1:4" x14ac:dyDescent="0.3">
      <c r="A30" s="13">
        <v>25</v>
      </c>
      <c r="B30" s="9" t="s">
        <v>77</v>
      </c>
      <c r="C30" s="3">
        <v>35.99</v>
      </c>
      <c r="D30" s="3">
        <v>55.46</v>
      </c>
    </row>
    <row r="31" spans="1:4" x14ac:dyDescent="0.3">
      <c r="A31" s="13">
        <v>26</v>
      </c>
      <c r="B31" s="9" t="s">
        <v>20</v>
      </c>
      <c r="C31" s="3">
        <v>29.65</v>
      </c>
      <c r="D31" s="3">
        <v>43.83</v>
      </c>
    </row>
    <row r="32" spans="1:4" x14ac:dyDescent="0.3">
      <c r="A32" s="13">
        <v>27</v>
      </c>
      <c r="B32" s="9" t="s">
        <v>21</v>
      </c>
      <c r="C32" s="3">
        <v>30.9</v>
      </c>
      <c r="D32" s="3">
        <v>52.5</v>
      </c>
    </row>
    <row r="33" spans="1:4" x14ac:dyDescent="0.3">
      <c r="A33" s="13">
        <v>28</v>
      </c>
      <c r="B33" s="9" t="s">
        <v>22</v>
      </c>
      <c r="C33" s="3">
        <v>28.96</v>
      </c>
      <c r="D33" s="3">
        <v>43.12</v>
      </c>
    </row>
    <row r="34" spans="1:4" x14ac:dyDescent="0.3">
      <c r="A34" s="13">
        <v>29</v>
      </c>
      <c r="B34" s="9" t="s">
        <v>23</v>
      </c>
      <c r="C34" s="18">
        <v>26.94</v>
      </c>
      <c r="D34" s="18">
        <v>42.04</v>
      </c>
    </row>
    <row r="35" spans="1:4" x14ac:dyDescent="0.3">
      <c r="A35" s="13">
        <v>30</v>
      </c>
      <c r="B35" s="9" t="s">
        <v>24</v>
      </c>
      <c r="C35" s="3">
        <v>31.53</v>
      </c>
      <c r="D35" s="3">
        <v>49.7</v>
      </c>
    </row>
    <row r="36" spans="1:4" x14ac:dyDescent="0.3">
      <c r="A36" s="13">
        <v>31</v>
      </c>
      <c r="B36" s="9" t="s">
        <v>25</v>
      </c>
      <c r="C36" s="3">
        <v>31.82</v>
      </c>
      <c r="D36" s="3">
        <v>0</v>
      </c>
    </row>
    <row r="37" spans="1:4" x14ac:dyDescent="0.3">
      <c r="A37" s="13">
        <v>32</v>
      </c>
      <c r="B37" s="9" t="s">
        <v>26</v>
      </c>
      <c r="C37" s="3">
        <v>31.8</v>
      </c>
      <c r="D37" s="3">
        <v>51</v>
      </c>
    </row>
    <row r="38" spans="1:4" x14ac:dyDescent="0.3">
      <c r="A38" s="13">
        <v>33</v>
      </c>
      <c r="B38" s="9" t="s">
        <v>27</v>
      </c>
      <c r="C38" s="3">
        <v>29.35</v>
      </c>
      <c r="D38" s="3">
        <v>50.65</v>
      </c>
    </row>
    <row r="39" spans="1:4" x14ac:dyDescent="0.3">
      <c r="A39" s="13">
        <v>34</v>
      </c>
      <c r="B39" s="9" t="s">
        <v>28</v>
      </c>
      <c r="C39" s="3">
        <v>30</v>
      </c>
      <c r="D39" s="3">
        <v>49.98</v>
      </c>
    </row>
    <row r="40" spans="1:4" x14ac:dyDescent="0.3">
      <c r="A40" s="13">
        <v>35</v>
      </c>
      <c r="B40" s="9" t="s">
        <v>29</v>
      </c>
      <c r="C40" s="3">
        <v>22.35</v>
      </c>
      <c r="D40" s="3">
        <v>38.94</v>
      </c>
    </row>
    <row r="41" spans="1:4" x14ac:dyDescent="0.3">
      <c r="A41" s="13">
        <v>36</v>
      </c>
      <c r="B41" s="9" t="s">
        <v>30</v>
      </c>
      <c r="C41" s="3">
        <v>22.85</v>
      </c>
      <c r="D41" s="3">
        <v>38.94</v>
      </c>
    </row>
    <row r="42" spans="1:4" x14ac:dyDescent="0.3">
      <c r="A42" s="13">
        <v>37</v>
      </c>
      <c r="B42" s="9" t="s">
        <v>31</v>
      </c>
      <c r="C42" s="3">
        <v>26.95</v>
      </c>
      <c r="D42" s="3">
        <v>45.67</v>
      </c>
    </row>
    <row r="43" spans="1:4" x14ac:dyDescent="0.3">
      <c r="A43" s="13">
        <v>38</v>
      </c>
      <c r="B43" s="9" t="s">
        <v>32</v>
      </c>
      <c r="C43" s="3">
        <v>28.04</v>
      </c>
      <c r="D43" s="3">
        <v>44.94</v>
      </c>
    </row>
    <row r="44" spans="1:4" x14ac:dyDescent="0.3">
      <c r="A44" s="13">
        <v>39</v>
      </c>
      <c r="B44" s="9" t="s">
        <v>64</v>
      </c>
      <c r="C44" s="3">
        <v>31.81</v>
      </c>
      <c r="D44" s="3">
        <v>47.95</v>
      </c>
    </row>
    <row r="45" spans="1:4" x14ac:dyDescent="0.3">
      <c r="A45" s="13">
        <v>40</v>
      </c>
      <c r="B45" s="9" t="s">
        <v>72</v>
      </c>
      <c r="C45" s="3">
        <v>31.04</v>
      </c>
      <c r="D45" s="3">
        <v>52.81</v>
      </c>
    </row>
    <row r="46" spans="1:4" x14ac:dyDescent="0.3">
      <c r="A46" s="13">
        <v>41</v>
      </c>
      <c r="B46" s="9" t="s">
        <v>74</v>
      </c>
      <c r="C46" s="3">
        <v>29.7</v>
      </c>
      <c r="D46" s="3">
        <v>47.48</v>
      </c>
    </row>
    <row r="47" spans="1:4" x14ac:dyDescent="0.3">
      <c r="A47" s="13">
        <v>42</v>
      </c>
      <c r="B47" s="9" t="s">
        <v>75</v>
      </c>
      <c r="C47" s="3">
        <v>36.5</v>
      </c>
      <c r="D47" s="3"/>
    </row>
    <row r="48" spans="1:4" x14ac:dyDescent="0.3">
      <c r="A48" s="13">
        <v>43</v>
      </c>
      <c r="B48" s="9" t="s">
        <v>76</v>
      </c>
      <c r="C48" s="3">
        <v>37.1</v>
      </c>
      <c r="D48" s="3"/>
    </row>
    <row r="49" spans="1:4" x14ac:dyDescent="0.3">
      <c r="A49" s="13">
        <v>44</v>
      </c>
      <c r="B49" s="9" t="s">
        <v>33</v>
      </c>
      <c r="C49" s="3">
        <v>29.59</v>
      </c>
      <c r="D49" s="3">
        <v>49.95</v>
      </c>
    </row>
    <row r="50" spans="1:4" x14ac:dyDescent="0.3">
      <c r="A50" s="13">
        <v>45</v>
      </c>
      <c r="B50" s="9" t="s">
        <v>34</v>
      </c>
      <c r="C50" s="3">
        <v>32.07</v>
      </c>
      <c r="D50" s="3">
        <v>51.78</v>
      </c>
    </row>
    <row r="51" spans="1:4" x14ac:dyDescent="0.3">
      <c r="A51" s="13">
        <v>46</v>
      </c>
      <c r="B51" s="9" t="s">
        <v>35</v>
      </c>
      <c r="C51" s="3">
        <v>30.09</v>
      </c>
      <c r="D51" s="3">
        <v>50.26</v>
      </c>
    </row>
    <row r="52" spans="1:4" x14ac:dyDescent="0.3">
      <c r="A52" s="13">
        <v>47</v>
      </c>
      <c r="B52" s="9" t="s">
        <v>36</v>
      </c>
      <c r="C52" s="3">
        <v>30.5</v>
      </c>
      <c r="D52" s="3">
        <v>49.49</v>
      </c>
    </row>
    <row r="53" spans="1:4" x14ac:dyDescent="0.3">
      <c r="A53" s="13">
        <v>48</v>
      </c>
      <c r="B53" s="9" t="s">
        <v>37</v>
      </c>
      <c r="C53" s="3">
        <v>27.92</v>
      </c>
      <c r="D53" s="3">
        <v>0</v>
      </c>
    </row>
    <row r="54" spans="1:4" x14ac:dyDescent="0.3">
      <c r="A54" s="13">
        <v>49</v>
      </c>
      <c r="B54" s="9" t="s">
        <v>121</v>
      </c>
      <c r="C54" s="3">
        <v>31.54</v>
      </c>
      <c r="D54" s="3">
        <v>51.79</v>
      </c>
    </row>
    <row r="55" spans="1:4" x14ac:dyDescent="0.3">
      <c r="A55" s="13">
        <v>50</v>
      </c>
      <c r="B55" s="9" t="s">
        <v>38</v>
      </c>
      <c r="C55" s="3">
        <v>29.27</v>
      </c>
      <c r="D55" s="3">
        <v>46.52</v>
      </c>
    </row>
    <row r="56" spans="1:4" x14ac:dyDescent="0.3">
      <c r="A56" s="13">
        <v>51</v>
      </c>
      <c r="B56" s="9" t="s">
        <v>39</v>
      </c>
      <c r="C56" s="3">
        <v>29.6</v>
      </c>
      <c r="D56" s="3">
        <v>47.2</v>
      </c>
    </row>
    <row r="57" spans="1:4" x14ac:dyDescent="0.3">
      <c r="A57" s="13">
        <v>52</v>
      </c>
      <c r="B57" s="9" t="s">
        <v>40</v>
      </c>
      <c r="C57" s="3">
        <v>30.02</v>
      </c>
      <c r="D57" s="3">
        <v>49.2</v>
      </c>
    </row>
    <row r="58" spans="1:4" x14ac:dyDescent="0.3">
      <c r="A58" s="13">
        <v>53</v>
      </c>
      <c r="B58" s="9" t="s">
        <v>114</v>
      </c>
      <c r="C58" s="18">
        <v>29.49</v>
      </c>
      <c r="D58" s="18">
        <v>51.38</v>
      </c>
    </row>
    <row r="59" spans="1:4" x14ac:dyDescent="0.3">
      <c r="A59" s="13">
        <v>54</v>
      </c>
      <c r="B59" s="9" t="s">
        <v>116</v>
      </c>
      <c r="C59" s="18">
        <v>34.78</v>
      </c>
      <c r="D59" s="18">
        <v>54.87</v>
      </c>
    </row>
    <row r="60" spans="1:4" x14ac:dyDescent="0.3">
      <c r="A60" s="13">
        <v>55</v>
      </c>
      <c r="B60" s="9" t="s">
        <v>115</v>
      </c>
      <c r="C60" s="18">
        <v>32.06</v>
      </c>
      <c r="D60" s="18">
        <v>54</v>
      </c>
    </row>
    <row r="61" spans="1:4" x14ac:dyDescent="0.3">
      <c r="A61" s="13">
        <v>56</v>
      </c>
      <c r="B61" s="9" t="s">
        <v>117</v>
      </c>
      <c r="C61" s="18">
        <v>32.22</v>
      </c>
      <c r="D61" s="18">
        <v>51.2</v>
      </c>
    </row>
    <row r="62" spans="1:4" x14ac:dyDescent="0.3">
      <c r="A62" s="13">
        <v>57</v>
      </c>
      <c r="B62" s="9" t="s">
        <v>133</v>
      </c>
      <c r="C62" s="18">
        <v>32.01</v>
      </c>
      <c r="D62" s="18">
        <v>50.92</v>
      </c>
    </row>
    <row r="63" spans="1:4" x14ac:dyDescent="0.3">
      <c r="A63" s="13">
        <v>58</v>
      </c>
      <c r="B63" s="9" t="s">
        <v>41</v>
      </c>
      <c r="C63" s="3">
        <v>29.71</v>
      </c>
      <c r="D63" s="3">
        <v>52.04</v>
      </c>
    </row>
    <row r="64" spans="1:4" x14ac:dyDescent="0.3">
      <c r="A64" s="13">
        <v>59</v>
      </c>
      <c r="B64" s="9" t="s">
        <v>42</v>
      </c>
      <c r="C64" s="3">
        <v>36.5</v>
      </c>
      <c r="D64" s="3">
        <v>53.33</v>
      </c>
    </row>
    <row r="65" spans="1:4" x14ac:dyDescent="0.3">
      <c r="A65" s="13">
        <v>60</v>
      </c>
      <c r="B65" s="9" t="s">
        <v>43</v>
      </c>
      <c r="C65" s="3">
        <v>31.94</v>
      </c>
      <c r="D65" s="3">
        <v>52.66</v>
      </c>
    </row>
    <row r="66" spans="1:4" x14ac:dyDescent="0.3">
      <c r="A66" s="13">
        <v>61</v>
      </c>
      <c r="B66" s="9" t="s">
        <v>44</v>
      </c>
      <c r="C66" s="3">
        <v>29.7</v>
      </c>
      <c r="D66" s="3">
        <v>47.3</v>
      </c>
    </row>
    <row r="67" spans="1:4" x14ac:dyDescent="0.3">
      <c r="A67" s="13">
        <v>62</v>
      </c>
      <c r="B67" s="9" t="s">
        <v>45</v>
      </c>
      <c r="C67" s="3">
        <v>30.4</v>
      </c>
      <c r="D67" s="3">
        <v>46.51</v>
      </c>
    </row>
    <row r="68" spans="1:4" x14ac:dyDescent="0.3">
      <c r="A68" s="13">
        <v>63</v>
      </c>
      <c r="B68" s="9" t="s">
        <v>46</v>
      </c>
      <c r="C68" s="3">
        <v>28.72</v>
      </c>
      <c r="D68" s="3">
        <v>46.37</v>
      </c>
    </row>
    <row r="69" spans="1:4" x14ac:dyDescent="0.3">
      <c r="A69" s="13">
        <v>64</v>
      </c>
      <c r="B69" s="9" t="s">
        <v>70</v>
      </c>
      <c r="C69" s="3">
        <v>31.23</v>
      </c>
      <c r="D69" s="3">
        <v>48.92</v>
      </c>
    </row>
    <row r="70" spans="1:4" x14ac:dyDescent="0.3">
      <c r="A70" s="13">
        <v>65</v>
      </c>
      <c r="B70" s="9" t="s">
        <v>47</v>
      </c>
      <c r="C70" s="3">
        <v>30.16</v>
      </c>
      <c r="D70" s="3">
        <v>47.39</v>
      </c>
    </row>
    <row r="71" spans="1:4" x14ac:dyDescent="0.3">
      <c r="A71" s="13">
        <v>66</v>
      </c>
      <c r="B71" s="9" t="s">
        <v>48</v>
      </c>
      <c r="C71" s="3">
        <v>29.15</v>
      </c>
      <c r="D71" s="3">
        <v>50.78</v>
      </c>
    </row>
    <row r="72" spans="1:4" x14ac:dyDescent="0.3">
      <c r="A72" s="13">
        <v>67</v>
      </c>
      <c r="B72" s="9" t="s">
        <v>148</v>
      </c>
      <c r="C72" s="3">
        <v>29.82</v>
      </c>
      <c r="D72" s="3">
        <v>43.96</v>
      </c>
    </row>
    <row r="73" spans="1:4" x14ac:dyDescent="0.3">
      <c r="A73" s="13">
        <v>68</v>
      </c>
      <c r="B73" s="9" t="s">
        <v>49</v>
      </c>
      <c r="C73" s="3">
        <v>29.2</v>
      </c>
      <c r="D73" s="3">
        <v>46.86</v>
      </c>
    </row>
    <row r="74" spans="1:4" x14ac:dyDescent="0.3">
      <c r="A74" s="13">
        <v>69</v>
      </c>
      <c r="B74" s="9" t="s">
        <v>50</v>
      </c>
      <c r="C74" s="3">
        <v>31.47</v>
      </c>
      <c r="D74" s="3">
        <v>49.13</v>
      </c>
    </row>
    <row r="75" spans="1:4" x14ac:dyDescent="0.3">
      <c r="A75" s="13">
        <v>70</v>
      </c>
      <c r="B75" s="9" t="s">
        <v>139</v>
      </c>
      <c r="C75" s="3">
        <v>26.52</v>
      </c>
      <c r="D75" s="3">
        <v>41.86</v>
      </c>
    </row>
    <row r="76" spans="1:4" x14ac:dyDescent="0.3">
      <c r="A76" s="13">
        <v>71</v>
      </c>
      <c r="B76" s="9" t="s">
        <v>79</v>
      </c>
      <c r="C76" s="3">
        <v>24.13</v>
      </c>
      <c r="D76" s="3">
        <v>47.85</v>
      </c>
    </row>
    <row r="77" spans="1:4" x14ac:dyDescent="0.3">
      <c r="A77" s="13">
        <v>72</v>
      </c>
      <c r="B77" s="9" t="s">
        <v>51</v>
      </c>
      <c r="C77" s="3">
        <v>29.07</v>
      </c>
      <c r="D77" s="3">
        <v>46.03</v>
      </c>
    </row>
    <row r="78" spans="1:4" x14ac:dyDescent="0.3">
      <c r="A78" s="13">
        <v>73</v>
      </c>
      <c r="B78" s="9" t="s">
        <v>71</v>
      </c>
      <c r="C78" s="3">
        <v>37.28</v>
      </c>
      <c r="D78" s="3">
        <v>53.89</v>
      </c>
    </row>
    <row r="79" spans="1:4" x14ac:dyDescent="0.3">
      <c r="A79" s="13">
        <v>74</v>
      </c>
      <c r="B79" s="9" t="s">
        <v>52</v>
      </c>
      <c r="C79" s="19">
        <v>31.93</v>
      </c>
      <c r="D79" s="5">
        <v>48.08</v>
      </c>
    </row>
    <row r="80" spans="1:4" x14ac:dyDescent="0.3">
      <c r="A80" s="13">
        <v>75</v>
      </c>
      <c r="B80" s="9" t="s">
        <v>140</v>
      </c>
      <c r="C80" s="3">
        <v>34.520000000000003</v>
      </c>
      <c r="D80" s="3"/>
    </row>
    <row r="81" spans="1:4" x14ac:dyDescent="0.3">
      <c r="A81" s="13">
        <v>76</v>
      </c>
      <c r="B81" s="9" t="s">
        <v>53</v>
      </c>
      <c r="C81" s="3">
        <v>27.66</v>
      </c>
      <c r="D81" s="3">
        <v>43.63</v>
      </c>
    </row>
    <row r="82" spans="1:4" x14ac:dyDescent="0.3">
      <c r="A82" s="13">
        <v>77</v>
      </c>
      <c r="B82" s="9" t="s">
        <v>122</v>
      </c>
      <c r="C82" s="3">
        <v>36.07</v>
      </c>
      <c r="D82" s="3">
        <v>0</v>
      </c>
    </row>
    <row r="83" spans="1:4" x14ac:dyDescent="0.3">
      <c r="A83" s="13">
        <v>78</v>
      </c>
      <c r="B83" s="9" t="s">
        <v>54</v>
      </c>
      <c r="C83" s="3">
        <v>34.869999999999997</v>
      </c>
      <c r="D83" s="3">
        <v>54.42</v>
      </c>
    </row>
    <row r="84" spans="1:4" x14ac:dyDescent="0.3">
      <c r="A84" s="13">
        <v>79</v>
      </c>
      <c r="B84" s="28" t="s">
        <v>55</v>
      </c>
      <c r="C84" s="29">
        <v>29.01</v>
      </c>
      <c r="D84" s="29">
        <v>51.15</v>
      </c>
    </row>
    <row r="85" spans="1:4" x14ac:dyDescent="0.3">
      <c r="A85" s="13">
        <v>80</v>
      </c>
      <c r="B85" s="32" t="s">
        <v>118</v>
      </c>
      <c r="C85" s="15">
        <v>30.81</v>
      </c>
      <c r="D85" s="15">
        <v>47.89</v>
      </c>
    </row>
    <row r="86" spans="1:4" x14ac:dyDescent="0.3">
      <c r="A86" s="13">
        <v>81</v>
      </c>
      <c r="B86" s="30" t="s">
        <v>130</v>
      </c>
      <c r="C86" s="31">
        <v>24.82</v>
      </c>
      <c r="D86" s="31">
        <v>42.16</v>
      </c>
    </row>
    <row r="87" spans="1:4" x14ac:dyDescent="0.3">
      <c r="A87" s="13">
        <v>82</v>
      </c>
      <c r="B87" s="14" t="s">
        <v>56</v>
      </c>
      <c r="C87" s="23">
        <v>33.43</v>
      </c>
      <c r="D87" s="23">
        <v>51.16</v>
      </c>
    </row>
    <row r="88" spans="1:4" x14ac:dyDescent="0.3">
      <c r="A88" s="13">
        <v>83</v>
      </c>
      <c r="B88" s="9" t="s">
        <v>134</v>
      </c>
      <c r="C88" s="3">
        <v>34.72</v>
      </c>
      <c r="D88" s="3">
        <v>54.08</v>
      </c>
    </row>
    <row r="89" spans="1:4" x14ac:dyDescent="0.3">
      <c r="A89" s="13">
        <v>84</v>
      </c>
      <c r="B89" s="9" t="s">
        <v>135</v>
      </c>
      <c r="C89" s="3">
        <v>35.01</v>
      </c>
      <c r="D89" s="3">
        <v>55.2</v>
      </c>
    </row>
    <row r="90" spans="1:4" x14ac:dyDescent="0.3">
      <c r="A90" s="13">
        <v>85</v>
      </c>
      <c r="B90" s="9" t="s">
        <v>81</v>
      </c>
      <c r="C90" s="3">
        <v>37.44</v>
      </c>
      <c r="D90" s="3">
        <v>55.37</v>
      </c>
    </row>
    <row r="91" spans="1:4" x14ac:dyDescent="0.3">
      <c r="A91" s="13">
        <v>86</v>
      </c>
      <c r="B91" s="10" t="s">
        <v>82</v>
      </c>
      <c r="C91" s="3">
        <v>36.31</v>
      </c>
      <c r="D91" s="3">
        <v>53.98</v>
      </c>
    </row>
    <row r="92" spans="1:4" x14ac:dyDescent="0.3">
      <c r="A92" s="13">
        <v>87</v>
      </c>
      <c r="B92" s="9" t="s">
        <v>83</v>
      </c>
      <c r="C92" s="18">
        <v>40.56</v>
      </c>
      <c r="D92" s="18">
        <v>60.73</v>
      </c>
    </row>
    <row r="93" spans="1:4" x14ac:dyDescent="0.3">
      <c r="A93" s="13">
        <v>88</v>
      </c>
      <c r="B93" s="9" t="s">
        <v>84</v>
      </c>
      <c r="C93" s="3">
        <v>45.72</v>
      </c>
      <c r="D93" s="3">
        <v>62.69</v>
      </c>
    </row>
    <row r="94" spans="1:4" x14ac:dyDescent="0.3">
      <c r="A94" s="13">
        <v>89</v>
      </c>
      <c r="B94" s="9" t="s">
        <v>85</v>
      </c>
      <c r="C94" s="3">
        <v>43.5</v>
      </c>
      <c r="D94" s="3">
        <v>61.17</v>
      </c>
    </row>
    <row r="95" spans="1:4" x14ac:dyDescent="0.3">
      <c r="A95" s="13">
        <v>90</v>
      </c>
      <c r="B95" s="9" t="s">
        <v>86</v>
      </c>
      <c r="C95" s="3">
        <v>38.369999999999997</v>
      </c>
      <c r="D95" s="3">
        <v>57.28</v>
      </c>
    </row>
    <row r="96" spans="1:4" x14ac:dyDescent="0.3">
      <c r="A96" s="13">
        <v>91</v>
      </c>
      <c r="B96" s="9" t="s">
        <v>87</v>
      </c>
      <c r="C96" s="3">
        <v>42.2</v>
      </c>
      <c r="D96" s="3">
        <v>59.88</v>
      </c>
    </row>
    <row r="97" spans="1:4" x14ac:dyDescent="0.3">
      <c r="A97" s="13">
        <v>92</v>
      </c>
      <c r="B97" s="9" t="s">
        <v>88</v>
      </c>
      <c r="C97" s="18">
        <v>41.29</v>
      </c>
      <c r="D97" s="18">
        <v>61.65</v>
      </c>
    </row>
    <row r="98" spans="1:4" x14ac:dyDescent="0.3">
      <c r="A98" s="13">
        <v>93</v>
      </c>
      <c r="B98" s="9" t="s">
        <v>89</v>
      </c>
      <c r="C98" s="3">
        <v>38.630000000000003</v>
      </c>
      <c r="D98" s="3">
        <v>58.39</v>
      </c>
    </row>
    <row r="99" spans="1:4" x14ac:dyDescent="0.3">
      <c r="A99" s="13">
        <v>94</v>
      </c>
      <c r="B99" s="9" t="s">
        <v>90</v>
      </c>
      <c r="C99" s="18">
        <v>45.32</v>
      </c>
      <c r="D99" s="18">
        <v>65.5</v>
      </c>
    </row>
    <row r="100" spans="1:4" x14ac:dyDescent="0.3">
      <c r="A100" s="13">
        <v>95</v>
      </c>
      <c r="B100" s="10" t="s">
        <v>142</v>
      </c>
      <c r="C100" s="18">
        <v>44.45</v>
      </c>
      <c r="D100" s="18">
        <v>62.11</v>
      </c>
    </row>
    <row r="101" spans="1:4" x14ac:dyDescent="0.3">
      <c r="A101" s="13">
        <v>96</v>
      </c>
      <c r="B101" s="9" t="s">
        <v>91</v>
      </c>
      <c r="C101" s="3">
        <v>35.81</v>
      </c>
      <c r="D101" s="3">
        <v>58.64</v>
      </c>
    </row>
    <row r="102" spans="1:4" x14ac:dyDescent="0.3">
      <c r="A102" s="13">
        <v>97</v>
      </c>
      <c r="B102" s="9" t="s">
        <v>92</v>
      </c>
      <c r="C102" s="18">
        <v>36.119999999999997</v>
      </c>
      <c r="D102" s="18">
        <v>53.22</v>
      </c>
    </row>
    <row r="103" spans="1:4" x14ac:dyDescent="0.3">
      <c r="A103" s="13">
        <v>98</v>
      </c>
      <c r="B103" s="9" t="s">
        <v>93</v>
      </c>
      <c r="C103" s="3">
        <v>34.799999999999997</v>
      </c>
      <c r="D103" s="3">
        <v>51.2</v>
      </c>
    </row>
    <row r="104" spans="1:4" x14ac:dyDescent="0.3">
      <c r="A104" s="13">
        <v>99</v>
      </c>
      <c r="B104" s="9" t="s">
        <v>94</v>
      </c>
      <c r="C104" s="3">
        <v>32.270000000000003</v>
      </c>
      <c r="D104" s="3">
        <v>48.3</v>
      </c>
    </row>
    <row r="105" spans="1:4" x14ac:dyDescent="0.3">
      <c r="A105" s="13">
        <v>100</v>
      </c>
      <c r="B105" s="9" t="s">
        <v>119</v>
      </c>
      <c r="C105" s="3">
        <v>34.6</v>
      </c>
      <c r="D105" s="3">
        <v>52.51</v>
      </c>
    </row>
    <row r="106" spans="1:4" x14ac:dyDescent="0.3">
      <c r="A106" s="13">
        <v>101</v>
      </c>
      <c r="B106" s="9" t="s">
        <v>95</v>
      </c>
      <c r="C106" s="3">
        <v>31.02</v>
      </c>
      <c r="D106" s="3">
        <v>48.51</v>
      </c>
    </row>
    <row r="107" spans="1:4" x14ac:dyDescent="0.3">
      <c r="A107" s="13">
        <v>102</v>
      </c>
      <c r="B107" s="9" t="s">
        <v>96</v>
      </c>
      <c r="C107" s="3">
        <v>32</v>
      </c>
      <c r="D107" s="3">
        <v>49.67</v>
      </c>
    </row>
    <row r="108" spans="1:4" x14ac:dyDescent="0.3">
      <c r="A108" s="13">
        <v>103</v>
      </c>
      <c r="B108" s="9" t="s">
        <v>97</v>
      </c>
      <c r="C108" s="3">
        <v>32.619999999999997</v>
      </c>
      <c r="D108" s="3">
        <v>49.14</v>
      </c>
    </row>
    <row r="109" spans="1:4" x14ac:dyDescent="0.3">
      <c r="A109" s="13">
        <v>104</v>
      </c>
      <c r="B109" s="9" t="s">
        <v>123</v>
      </c>
      <c r="C109" s="3">
        <v>36.43</v>
      </c>
      <c r="D109" s="3">
        <v>54.17</v>
      </c>
    </row>
    <row r="110" spans="1:4" x14ac:dyDescent="0.3">
      <c r="A110" s="13">
        <v>105</v>
      </c>
      <c r="B110" s="9" t="s">
        <v>98</v>
      </c>
      <c r="C110" s="3">
        <v>32</v>
      </c>
      <c r="D110" s="3">
        <v>50</v>
      </c>
    </row>
    <row r="111" spans="1:4" x14ac:dyDescent="0.3">
      <c r="A111" s="13">
        <v>106</v>
      </c>
      <c r="B111" s="9" t="s">
        <v>99</v>
      </c>
      <c r="C111" s="3">
        <v>31.21</v>
      </c>
      <c r="D111" s="3">
        <v>48.65</v>
      </c>
    </row>
    <row r="112" spans="1:4" x14ac:dyDescent="0.3">
      <c r="A112" s="13">
        <v>107</v>
      </c>
      <c r="B112" s="9" t="s">
        <v>100</v>
      </c>
      <c r="C112" s="18">
        <v>38.43</v>
      </c>
      <c r="D112" s="18">
        <v>55.37</v>
      </c>
    </row>
    <row r="113" spans="1:4" x14ac:dyDescent="0.3">
      <c r="A113" s="13">
        <v>108</v>
      </c>
      <c r="B113" s="9" t="s">
        <v>101</v>
      </c>
      <c r="C113" s="3">
        <v>30.95</v>
      </c>
      <c r="D113" s="3">
        <v>47.61</v>
      </c>
    </row>
    <row r="114" spans="1:4" x14ac:dyDescent="0.3">
      <c r="A114" s="13">
        <v>109</v>
      </c>
      <c r="B114" s="9" t="s">
        <v>124</v>
      </c>
      <c r="C114" s="3">
        <v>34.840000000000003</v>
      </c>
      <c r="D114" s="3">
        <v>53.4</v>
      </c>
    </row>
    <row r="115" spans="1:4" x14ac:dyDescent="0.3">
      <c r="A115" s="13">
        <v>110</v>
      </c>
      <c r="B115" s="9" t="s">
        <v>120</v>
      </c>
      <c r="C115" s="3">
        <v>48.16</v>
      </c>
      <c r="D115" s="3">
        <v>56.2</v>
      </c>
    </row>
    <row r="116" spans="1:4" x14ac:dyDescent="0.3">
      <c r="A116" s="13">
        <v>111</v>
      </c>
      <c r="B116" s="9" t="s">
        <v>125</v>
      </c>
      <c r="C116" s="18">
        <v>33.68</v>
      </c>
      <c r="D116" s="18">
        <v>52.07</v>
      </c>
    </row>
    <row r="117" spans="1:4" x14ac:dyDescent="0.3">
      <c r="A117" s="13">
        <v>112</v>
      </c>
      <c r="B117" s="9" t="s">
        <v>102</v>
      </c>
      <c r="C117" s="6">
        <v>35.08</v>
      </c>
      <c r="D117" s="6">
        <v>50.35</v>
      </c>
    </row>
    <row r="118" spans="1:4" x14ac:dyDescent="0.3">
      <c r="A118" s="13">
        <v>113</v>
      </c>
      <c r="B118" s="9" t="s">
        <v>103</v>
      </c>
      <c r="C118" s="3">
        <v>37.69</v>
      </c>
      <c r="D118" s="3">
        <v>55.07</v>
      </c>
    </row>
    <row r="119" spans="1:4" x14ac:dyDescent="0.3">
      <c r="A119" s="13">
        <v>114</v>
      </c>
      <c r="B119" s="9" t="s">
        <v>126</v>
      </c>
      <c r="C119" s="3">
        <v>33.15</v>
      </c>
      <c r="D119" s="3">
        <v>53.21</v>
      </c>
    </row>
    <row r="120" spans="1:4" x14ac:dyDescent="0.3">
      <c r="A120" s="13">
        <v>115</v>
      </c>
      <c r="B120" s="9" t="s">
        <v>136</v>
      </c>
      <c r="C120" s="18">
        <v>36.340000000000003</v>
      </c>
      <c r="D120" s="18">
        <v>57.69</v>
      </c>
    </row>
    <row r="121" spans="1:4" x14ac:dyDescent="0.3">
      <c r="A121" s="13">
        <v>116</v>
      </c>
      <c r="B121" s="9" t="s">
        <v>141</v>
      </c>
      <c r="C121" s="18">
        <v>37.71</v>
      </c>
      <c r="D121" s="18">
        <v>58.01</v>
      </c>
    </row>
    <row r="122" spans="1:4" x14ac:dyDescent="0.3">
      <c r="A122" s="13">
        <v>117</v>
      </c>
      <c r="B122" s="9" t="s">
        <v>104</v>
      </c>
      <c r="C122" s="18">
        <v>33.06</v>
      </c>
      <c r="D122" s="18">
        <v>0</v>
      </c>
    </row>
    <row r="123" spans="1:4" x14ac:dyDescent="0.3">
      <c r="A123" s="13">
        <v>118</v>
      </c>
      <c r="B123" s="9" t="s">
        <v>69</v>
      </c>
      <c r="C123" s="18">
        <v>39.78</v>
      </c>
      <c r="D123" s="18">
        <v>57.22</v>
      </c>
    </row>
    <row r="124" spans="1:4" x14ac:dyDescent="0.3">
      <c r="A124" s="13">
        <v>119</v>
      </c>
      <c r="B124" s="8" t="s">
        <v>105</v>
      </c>
      <c r="C124" s="18">
        <v>37.979999999999997</v>
      </c>
      <c r="D124" s="18">
        <v>55.67</v>
      </c>
    </row>
    <row r="125" spans="1:4" x14ac:dyDescent="0.3">
      <c r="A125" s="13">
        <v>120</v>
      </c>
      <c r="B125" s="9" t="s">
        <v>106</v>
      </c>
      <c r="C125" s="18">
        <v>45.3</v>
      </c>
      <c r="D125" s="18">
        <v>62.97</v>
      </c>
    </row>
    <row r="126" spans="1:4" x14ac:dyDescent="0.3">
      <c r="A126" s="13">
        <v>121</v>
      </c>
      <c r="B126" s="9" t="s">
        <v>127</v>
      </c>
      <c r="C126" s="3">
        <v>32.69</v>
      </c>
      <c r="D126" s="3">
        <v>50.12</v>
      </c>
    </row>
    <row r="127" spans="1:4" x14ac:dyDescent="0.3">
      <c r="A127" s="13">
        <v>122</v>
      </c>
      <c r="B127" s="9" t="s">
        <v>107</v>
      </c>
      <c r="C127" s="3">
        <v>33</v>
      </c>
      <c r="D127" s="3">
        <v>0</v>
      </c>
    </row>
    <row r="128" spans="1:4" x14ac:dyDescent="0.3">
      <c r="A128" s="13">
        <v>123</v>
      </c>
      <c r="B128" s="3" t="s">
        <v>108</v>
      </c>
      <c r="C128" s="3">
        <v>35.549999999999997</v>
      </c>
      <c r="D128" s="3">
        <v>55.68</v>
      </c>
    </row>
    <row r="129" spans="1:4" x14ac:dyDescent="0.3">
      <c r="A129" s="13">
        <v>124</v>
      </c>
      <c r="B129" s="24" t="s">
        <v>109</v>
      </c>
      <c r="C129" s="7">
        <v>37.9</v>
      </c>
      <c r="D129" s="7">
        <v>54.49</v>
      </c>
    </row>
    <row r="130" spans="1:4" x14ac:dyDescent="0.3">
      <c r="A130" s="13">
        <v>125</v>
      </c>
      <c r="B130" s="24" t="s">
        <v>110</v>
      </c>
      <c r="C130" s="7">
        <v>38.729999999999997</v>
      </c>
      <c r="D130" s="7">
        <v>57.93</v>
      </c>
    </row>
    <row r="131" spans="1:4" x14ac:dyDescent="0.3">
      <c r="A131" s="13">
        <v>126</v>
      </c>
      <c r="B131" s="24" t="s">
        <v>111</v>
      </c>
      <c r="C131" s="7">
        <v>30.12</v>
      </c>
      <c r="D131" s="7">
        <v>42.67</v>
      </c>
    </row>
    <row r="132" spans="1:4" x14ac:dyDescent="0.3">
      <c r="A132" s="13">
        <v>127</v>
      </c>
      <c r="B132" s="24" t="s">
        <v>112</v>
      </c>
      <c r="C132" s="7">
        <v>24.13</v>
      </c>
      <c r="D132" s="7">
        <v>0</v>
      </c>
    </row>
    <row r="133" spans="1:4" x14ac:dyDescent="0.3">
      <c r="A133" s="13">
        <v>128</v>
      </c>
      <c r="B133" s="24" t="s">
        <v>113</v>
      </c>
      <c r="C133" s="7">
        <v>36.840000000000003</v>
      </c>
      <c r="D133" s="7">
        <v>0</v>
      </c>
    </row>
    <row r="134" spans="1:4" x14ac:dyDescent="0.3">
      <c r="A134" s="13">
        <v>129</v>
      </c>
      <c r="B134" s="24" t="s">
        <v>80</v>
      </c>
      <c r="C134" s="7">
        <v>37.380000000000003</v>
      </c>
      <c r="D134" s="7">
        <v>0</v>
      </c>
    </row>
    <row r="135" spans="1:4" x14ac:dyDescent="0.3">
      <c r="A135" s="13">
        <v>130</v>
      </c>
      <c r="B135" s="24" t="s">
        <v>144</v>
      </c>
      <c r="C135" s="7">
        <v>39.01</v>
      </c>
      <c r="D135" s="7">
        <v>55.34</v>
      </c>
    </row>
    <row r="136" spans="1:4" x14ac:dyDescent="0.3">
      <c r="A136" s="13">
        <v>131</v>
      </c>
      <c r="B136" s="24" t="s">
        <v>129</v>
      </c>
      <c r="C136" s="7">
        <v>41.08</v>
      </c>
      <c r="D136" s="7">
        <v>62.39</v>
      </c>
    </row>
    <row r="137" spans="1:4" x14ac:dyDescent="0.3">
      <c r="A137" s="13">
        <v>132</v>
      </c>
      <c r="B137" s="24" t="s">
        <v>128</v>
      </c>
      <c r="C137" s="7">
        <v>38.28</v>
      </c>
      <c r="D137" s="7">
        <v>55.96</v>
      </c>
    </row>
    <row r="138" spans="1:4" x14ac:dyDescent="0.3">
      <c r="A138" s="13">
        <v>133</v>
      </c>
      <c r="B138" s="24" t="s">
        <v>143</v>
      </c>
      <c r="C138" s="7">
        <v>42.46</v>
      </c>
      <c r="D138" s="7">
        <v>62.27</v>
      </c>
    </row>
    <row r="139" spans="1:4" x14ac:dyDescent="0.3">
      <c r="A139" s="13">
        <v>134</v>
      </c>
      <c r="B139" s="24" t="s">
        <v>131</v>
      </c>
      <c r="C139" s="7">
        <v>41.69</v>
      </c>
      <c r="D139" s="7">
        <v>61.31</v>
      </c>
    </row>
    <row r="140" spans="1:4" x14ac:dyDescent="0.3">
      <c r="A140" s="13">
        <v>135</v>
      </c>
      <c r="B140" s="24" t="s">
        <v>137</v>
      </c>
      <c r="C140" s="7">
        <v>33.81</v>
      </c>
      <c r="D140" s="7">
        <v>55.16</v>
      </c>
    </row>
    <row r="141" spans="1:4" x14ac:dyDescent="0.3">
      <c r="A141" s="26"/>
      <c r="B141" s="27"/>
    </row>
    <row r="142" spans="1:4" ht="15" customHeight="1" x14ac:dyDescent="0.3">
      <c r="A142" s="36" t="s">
        <v>62</v>
      </c>
      <c r="B142" s="39" t="s">
        <v>149</v>
      </c>
    </row>
    <row r="143" spans="1:4" ht="15" customHeight="1" x14ac:dyDescent="0.3">
      <c r="A143" s="36"/>
      <c r="B143" s="39"/>
    </row>
    <row r="144" spans="1:4" x14ac:dyDescent="0.3">
      <c r="A144" s="36"/>
      <c r="B144" s="39"/>
    </row>
    <row r="145" spans="1:4" ht="15" customHeight="1" x14ac:dyDescent="0.3">
      <c r="A145" s="25"/>
      <c r="B145" s="33" t="s">
        <v>73</v>
      </c>
      <c r="C145" s="33"/>
      <c r="D145" s="33"/>
    </row>
    <row r="146" spans="1:4" x14ac:dyDescent="0.3">
      <c r="A146" s="25"/>
      <c r="B146" s="33"/>
      <c r="C146" s="33"/>
      <c r="D146" s="33"/>
    </row>
    <row r="148" spans="1:4" x14ac:dyDescent="0.3">
      <c r="B148" s="20" t="s">
        <v>78</v>
      </c>
      <c r="C148" s="21" t="s">
        <v>58</v>
      </c>
      <c r="D148" s="21" t="s">
        <v>66</v>
      </c>
    </row>
    <row r="149" spans="1:4" x14ac:dyDescent="0.3">
      <c r="B149" t="s">
        <v>65</v>
      </c>
      <c r="C149" s="4">
        <f>SUM(C6:C140)/135</f>
        <v>33.505111111111098</v>
      </c>
      <c r="D149" s="4">
        <f>SUM(D6:D140)/122</f>
        <v>51.802049180327877</v>
      </c>
    </row>
    <row r="150" spans="1:4" x14ac:dyDescent="0.3">
      <c r="B150" t="s">
        <v>67</v>
      </c>
      <c r="C150" s="22">
        <f>SUM(C6:C86)/81</f>
        <v>31.265925925925927</v>
      </c>
      <c r="D150" s="22">
        <f>SUM(D6:D86)/73</f>
        <v>49.431369863013693</v>
      </c>
    </row>
    <row r="151" spans="1:4" x14ac:dyDescent="0.3">
      <c r="B151" t="s">
        <v>68</v>
      </c>
      <c r="C151" s="4">
        <f>SUM(C87:C140)/54</f>
        <v>36.863888888888887</v>
      </c>
      <c r="D151" s="4">
        <f>SUM(D87:D140)/49</f>
        <v>55.3338775510204</v>
      </c>
    </row>
  </sheetData>
  <mergeCells count="6">
    <mergeCell ref="B145:D146"/>
    <mergeCell ref="A1:G2"/>
    <mergeCell ref="A4:A5"/>
    <mergeCell ref="A142:A144"/>
    <mergeCell ref="C4:D4"/>
    <mergeCell ref="B142:B144"/>
  </mergeCells>
  <conditionalFormatting sqref="C6:D39 C42:D107 C110:D128 B128">
    <cfRule type="cellIs" dxfId="0" priority="13" operator="equal">
      <formula>0</formula>
    </cfRule>
  </conditionalFormatting>
  <pageMargins left="0.62992125984251968" right="0.49" top="0.66" bottom="0.66" header="0.31496062992125984" footer="0.31496062992125984"/>
  <pageSetup paperSize="9" fitToHeight="3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STAREJŠI - 1.12.2025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mds285</dc:creator>
  <cp:lastModifiedBy>Nina Zabret</cp:lastModifiedBy>
  <cp:lastPrinted>2026-04-09T06:39:47Z</cp:lastPrinted>
  <dcterms:created xsi:type="dcterms:W3CDTF">2012-04-12T08:08:05Z</dcterms:created>
  <dcterms:modified xsi:type="dcterms:W3CDTF">2026-04-13T10:19:50Z</dcterms:modified>
</cp:coreProperties>
</file>