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ad.sigov.si\DAT\MDDSZ\Starejsi\SFPAnalize\Tea\COVID\07 PKP8\23. člen - navodila in obrazci jan-mar\"/>
    </mc:Choice>
  </mc:AlternateContent>
  <xr:revisionPtr revIDLastSave="0" documentId="8_{C809424B-C1ED-4318-894F-D781C733F4DC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APRIL-JUNIJ 2021" sheetId="1" r:id="rId1"/>
    <sheet name="List2" sheetId="2" r:id="rId2"/>
  </sheets>
  <definedNames>
    <definedName name="_xlnm.Print_Area" localSheetId="0">'APRIL-JUNIJ 2021'!$A$1:$G$128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D26" i="1"/>
  <c r="C28" i="1"/>
  <c r="C27" i="1"/>
  <c r="D28" i="1"/>
  <c r="C29" i="1"/>
  <c r="C26" i="1"/>
  <c r="D91" i="1"/>
  <c r="D92" i="1"/>
  <c r="D93" i="1"/>
  <c r="D62" i="1" l="1"/>
  <c r="B11" i="1" l="1"/>
  <c r="B10" i="1"/>
  <c r="B9" i="1"/>
  <c r="B8" i="1"/>
  <c r="D67" i="1" l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66" i="1"/>
  <c r="D65" i="1"/>
  <c r="D64" i="1"/>
  <c r="D63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 l="1"/>
  <c r="C16" i="1" l="1"/>
</calcChain>
</file>

<file path=xl/sharedStrings.xml><?xml version="1.0" encoding="utf-8"?>
<sst xmlns="http://schemas.openxmlformats.org/spreadsheetml/2006/main" count="53" uniqueCount="52">
  <si>
    <t>datum</t>
  </si>
  <si>
    <t>SKUPAJ</t>
  </si>
  <si>
    <t>Mesec</t>
  </si>
  <si>
    <t>NAZIV IZVAJALCA:</t>
  </si>
  <si>
    <t>Vrsta izvajalca:</t>
  </si>
  <si>
    <t>Ta znesek mora biti enak znesku na e-računu!!!</t>
  </si>
  <si>
    <t>preračunani maximalni znesek za sofinanciranje glede na število zaposlenih in znesek za sofinanciranje na zaposlenega po merilih MDDSZ</t>
  </si>
  <si>
    <t>POVZETEK IZ VNOSOV PODATKOV PO POSAMEZNIH DNEVIH</t>
  </si>
  <si>
    <t>preračunani maximalni znesek za sofinanciranje glede na število zaposlenih in znesek za sofinanciranje na zaposlenega po merilih MDDSZ 
(v EUR)</t>
  </si>
  <si>
    <t>Pripravil/a:_____________</t>
  </si>
  <si>
    <t>Tel.št.:____________</t>
  </si>
  <si>
    <t>FEP:</t>
  </si>
  <si>
    <t>Št. zadeve:</t>
  </si>
  <si>
    <t>Konto:</t>
  </si>
  <si>
    <t>Podkonto:</t>
  </si>
  <si>
    <t>vrsta izvajalca</t>
  </si>
  <si>
    <t>FEP</t>
  </si>
  <si>
    <t>št. zadeve</t>
  </si>
  <si>
    <t>Konto</t>
  </si>
  <si>
    <t>Podkonto</t>
  </si>
  <si>
    <t>št. zaposlenih, ki so izvajali ZDRAVSTVENO NEGO IN ZDRAVSTVENO REHABILITACIJO
v sivi oz. rdeči coni</t>
  </si>
  <si>
    <t>OSEBNA VAROVALNA OPREMA 
ZA INSTITUCIONALNO VARSTVO</t>
  </si>
  <si>
    <t>OSEBNA VAROVALNA OPREMA
ZA INSTITUCIONALNO VARSTVO</t>
  </si>
  <si>
    <t>povprečno število zaposlenih, ki so izvajali ZDRAVSTVENO NEGO IN ZDRAVSTVENO REHABILITACIJO v sivi oz. rdeči coni</t>
  </si>
  <si>
    <t>Znesek predstavlja samo maksimalno možen znesek, in NE PREDSTAVLJA vrednosti zahtevka!!!</t>
  </si>
  <si>
    <t>IZVAJALCI SOCIALNO VARSTVENE STORITVE INSTITUCIONALNO VARSTVO V JAVNI MREŽI</t>
  </si>
  <si>
    <t>izberite vrsto izvajalca!!!</t>
  </si>
  <si>
    <t>VREDNOST ZAHTEVKA IZVAJALCA ZA OSEBNO VAROVALNO OPREMO ZA ZAPOSLENE , KI SO IZVAJALI ZDRAVSTVENO NEGO IN ZDRAVSTVENO REHABILITACIJO V SIVI IN RDEČI CONI</t>
  </si>
  <si>
    <t>2611-21-050210</t>
  </si>
  <si>
    <t>2611-21-050211</t>
  </si>
  <si>
    <t>2611-21-050212</t>
  </si>
  <si>
    <t>2611-21-050213</t>
  </si>
  <si>
    <t>2611-21-050214</t>
  </si>
  <si>
    <t>450-407/2021</t>
  </si>
  <si>
    <t>450-408/2021</t>
  </si>
  <si>
    <t>450-409/2021</t>
  </si>
  <si>
    <t>450-410/2021</t>
  </si>
  <si>
    <t>450-411/2021</t>
  </si>
  <si>
    <t>1.     DSO javni zavod</t>
  </si>
  <si>
    <t>2.     DSO koncesionar</t>
  </si>
  <si>
    <t>3.     VDC javni zavod</t>
  </si>
  <si>
    <t>4.     VDC koncesionar</t>
  </si>
  <si>
    <t>5.     CUDV</t>
  </si>
  <si>
    <r>
      <t xml:space="preserve">PRILOGA K ZAHTEVKU IZVAJALCA ZA SOFINANCIRANJE OSEBNE VAROVALNE OPREME  PO 23. ČLENU ZDUOP
</t>
    </r>
    <r>
      <rPr>
        <b/>
        <sz val="14"/>
        <color theme="8" tint="-0.249977111117893"/>
        <rFont val="Calibri"/>
        <family val="2"/>
        <charset val="238"/>
        <scheme val="minor"/>
      </rPr>
      <t>ZA OBDOBJE OD APRILA DO JUNIJA 2021</t>
    </r>
  </si>
  <si>
    <t>ZAHTEVEK IZVAJALCA ZA SOFINANCIRANJE DEJANSKO NASTALIH STROŠKOV OD 1.4.2021 DO 30.6.2021, 
ki pa ne sme presegati preračunega zneska iz meril za sofinanciranje MDDSZ 
št. 1101-1043-2020/4 z dne 1.12.2020 (po 82. členu ZZUOOP)</t>
  </si>
  <si>
    <t>ZA APRIL 2021</t>
  </si>
  <si>
    <t>ZA MAJ 2021</t>
  </si>
  <si>
    <t>ZA JUNIJ 2021</t>
  </si>
  <si>
    <t>SKUPAJ 1.4. do 30.6.2021</t>
  </si>
  <si>
    <t xml:space="preserve">  APRIL 2021</t>
  </si>
  <si>
    <t xml:space="preserve">  MAJ 2021</t>
  </si>
  <si>
    <t xml:space="preserve">   JUNIJ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</si>
</sst>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17" fontId="0" fillId="0" borderId="1" xfId="0" applyNumberFormat="1" applyBorder="1" applyProtection="1"/>
    <xf numFmtId="4" fontId="0" fillId="0" borderId="1" xfId="0" applyNumberFormat="1" applyBorder="1" applyProtection="1"/>
    <xf numFmtId="0" fontId="0" fillId="0" borderId="1" xfId="0" applyBorder="1" applyProtection="1"/>
    <xf numFmtId="0" fontId="3" fillId="0" borderId="0" xfId="0" applyFont="1" applyBorder="1" applyProtection="1"/>
    <xf numFmtId="0" fontId="3" fillId="0" borderId="19" xfId="0" quotePrefix="1" applyFont="1" applyFill="1" applyBorder="1" applyAlignment="1" applyProtection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vertical="center"/>
    </xf>
    <xf numFmtId="17" fontId="0" fillId="0" borderId="1" xfId="0" quotePrefix="1" applyNumberForma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/>
    </xf>
    <xf numFmtId="17" fontId="3" fillId="0" borderId="9" xfId="0" quotePrefix="1" applyNumberFormat="1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center" vertical="center" wrapText="1"/>
    </xf>
    <xf numFmtId="164" fontId="0" fillId="0" borderId="4" xfId="0" applyNumberFormat="1" applyFill="1" applyBorder="1" applyProtection="1"/>
    <xf numFmtId="4" fontId="0" fillId="0" borderId="5" xfId="0" applyNumberFormat="1" applyBorder="1" applyProtection="1"/>
    <xf numFmtId="164" fontId="0" fillId="0" borderId="1" xfId="0" applyNumberFormat="1" applyFill="1" applyBorder="1" applyProtection="1"/>
    <xf numFmtId="4" fontId="0" fillId="0" borderId="7" xfId="0" applyNumberFormat="1" applyBorder="1" applyProtection="1"/>
    <xf numFmtId="4" fontId="0" fillId="0" borderId="10" xfId="0" applyNumberFormat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center" vertical="center" wrapText="1"/>
    </xf>
    <xf numFmtId="4" fontId="3" fillId="3" borderId="10" xfId="0" applyNumberFormat="1" applyFont="1" applyFill="1" applyBorder="1" applyAlignment="1" applyProtection="1">
      <alignment horizontal="right" vertical="center" wrapText="1"/>
    </xf>
    <xf numFmtId="0" fontId="2" fillId="0" borderId="24" xfId="0" applyFont="1" applyBorder="1" applyAlignment="1" applyProtection="1">
      <alignment vertical="center"/>
    </xf>
    <xf numFmtId="0" fontId="2" fillId="0" borderId="6" xfId="0" applyFont="1" applyBorder="1" applyProtection="1"/>
    <xf numFmtId="4" fontId="5" fillId="0" borderId="9" xfId="0" applyNumberFormat="1" applyFont="1" applyBorder="1" applyProtection="1"/>
    <xf numFmtId="4" fontId="3" fillId="0" borderId="10" xfId="0" applyNumberFormat="1" applyFont="1" applyBorder="1" applyProtection="1"/>
    <xf numFmtId="0" fontId="1" fillId="0" borderId="0" xfId="0" applyFont="1" applyBorder="1" applyAlignment="1" applyProtection="1">
      <alignment vertical="center"/>
    </xf>
    <xf numFmtId="0" fontId="0" fillId="0" borderId="1" xfId="0" applyFill="1" applyBorder="1"/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17" fontId="4" fillId="0" borderId="3" xfId="0" quotePrefix="1" applyNumberFormat="1" applyFont="1" applyFill="1" applyBorder="1" applyAlignment="1" applyProtection="1">
      <alignment horizontal="center" vertical="center" textRotation="90"/>
    </xf>
    <xf numFmtId="0" fontId="4" fillId="0" borderId="6" xfId="0" quotePrefix="1" applyFont="1" applyFill="1" applyBorder="1" applyAlignment="1" applyProtection="1">
      <alignment horizontal="center" vertical="center" textRotation="90"/>
    </xf>
    <xf numFmtId="0" fontId="4" fillId="0" borderId="8" xfId="0" quotePrefix="1" applyFont="1" applyFill="1" applyBorder="1" applyAlignment="1" applyProtection="1">
      <alignment horizontal="center" vertical="center" textRotation="90"/>
    </xf>
    <xf numFmtId="0" fontId="4" fillId="0" borderId="16" xfId="0" quotePrefix="1" applyFont="1" applyFill="1" applyBorder="1" applyAlignment="1" applyProtection="1">
      <alignment horizontal="center" vertical="center" textRotation="90"/>
    </xf>
    <xf numFmtId="0" fontId="4" fillId="0" borderId="17" xfId="0" quotePrefix="1" applyFont="1" applyFill="1" applyBorder="1" applyAlignment="1" applyProtection="1">
      <alignment horizontal="center" vertical="center" textRotation="90"/>
    </xf>
    <xf numFmtId="0" fontId="4" fillId="0" borderId="18" xfId="0" quotePrefix="1" applyFont="1" applyFill="1" applyBorder="1" applyAlignment="1" applyProtection="1">
      <alignment horizontal="center" vertical="center" textRotation="90"/>
    </xf>
    <xf numFmtId="0" fontId="0" fillId="0" borderId="26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0" fontId="3" fillId="3" borderId="4" xfId="0" quotePrefix="1" applyFont="1" applyFill="1" applyBorder="1" applyAlignment="1" applyProtection="1">
      <alignment horizontal="center" vertical="center" wrapText="1"/>
    </xf>
    <xf numFmtId="0" fontId="3" fillId="3" borderId="5" xfId="0" quotePrefix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/>
    </xf>
    <xf numFmtId="17" fontId="4" fillId="0" borderId="16" xfId="0" quotePrefix="1" applyNumberFormat="1" applyFont="1" applyFill="1" applyBorder="1" applyAlignment="1" applyProtection="1">
      <alignment horizontal="center" vertical="center" textRotation="89"/>
    </xf>
    <xf numFmtId="0" fontId="4" fillId="0" borderId="17" xfId="0" quotePrefix="1" applyFont="1" applyFill="1" applyBorder="1" applyAlignment="1" applyProtection="1">
      <alignment horizontal="center" vertical="center" textRotation="89"/>
    </xf>
    <xf numFmtId="0" fontId="4" fillId="0" borderId="18" xfId="0" quotePrefix="1" applyFont="1" applyFill="1" applyBorder="1" applyAlignment="1" applyProtection="1">
      <alignment horizontal="center" vertical="center" textRotation="89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" fontId="4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22" xfId="0" applyNumberFormat="1" applyFont="1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5"/>
  <sheetViews>
    <sheetView tabSelected="1" workbookViewId="0">
      <selection activeCell="C3" sqref="C3:D3"/>
    </sheetView>
  </sheetViews>
  <sheetFormatPr defaultRowHeight="15" x14ac:dyDescent="0.25"/>
  <cols>
    <col min="1" max="1" width="10.7109375" style="8" customWidth="1"/>
    <col min="2" max="2" width="16.5703125" style="5" customWidth="1"/>
    <col min="3" max="3" width="24" style="5" customWidth="1"/>
    <col min="4" max="4" width="32.7109375" style="5" customWidth="1"/>
    <col min="5" max="5" width="18.7109375" style="5" customWidth="1"/>
    <col min="6" max="6" width="24.28515625" style="5" customWidth="1"/>
    <col min="7" max="7" width="30.5703125" style="5" customWidth="1"/>
    <col min="8" max="16384" width="9.140625" style="5"/>
  </cols>
  <sheetData>
    <row r="1" spans="1:7" s="3" customFormat="1" ht="39" customHeight="1" x14ac:dyDescent="0.25">
      <c r="A1" s="2" t="s">
        <v>3</v>
      </c>
      <c r="C1" s="69"/>
      <c r="D1" s="70"/>
      <c r="E1" s="70"/>
      <c r="F1" s="70"/>
      <c r="G1" s="71"/>
    </row>
    <row r="3" spans="1:7" s="3" customFormat="1" ht="27.75" customHeight="1" x14ac:dyDescent="0.25">
      <c r="A3" s="4" t="s">
        <v>4</v>
      </c>
      <c r="C3" s="72"/>
      <c r="D3" s="73"/>
      <c r="E3" s="43" t="s">
        <v>26</v>
      </c>
    </row>
    <row r="5" spans="1:7" ht="61.5" customHeight="1" x14ac:dyDescent="0.3">
      <c r="A5" s="66" t="s">
        <v>43</v>
      </c>
      <c r="B5" s="67"/>
      <c r="C5" s="67"/>
      <c r="D5" s="67"/>
      <c r="E5" s="67"/>
      <c r="F5" s="67"/>
      <c r="G5" s="67"/>
    </row>
    <row r="6" spans="1:7" ht="18.75" x14ac:dyDescent="0.3">
      <c r="A6" s="68" t="s">
        <v>25</v>
      </c>
      <c r="B6" s="68"/>
      <c r="C6" s="68"/>
      <c r="D6" s="68"/>
      <c r="E6" s="68"/>
      <c r="F6" s="68"/>
      <c r="G6" s="68"/>
    </row>
    <row r="8" spans="1:7" x14ac:dyDescent="0.25">
      <c r="A8" s="6" t="s">
        <v>11</v>
      </c>
      <c r="B8" s="7" t="str">
        <f>IF($C$3="","vrsta izvajalca ni izbrana",LOOKUP($C$3,List2!$A$3:$A$7,List2!$B$3:$B$7))</f>
        <v>vrsta izvajalca ni izbrana</v>
      </c>
    </row>
    <row r="9" spans="1:7" x14ac:dyDescent="0.25">
      <c r="A9" s="6" t="s">
        <v>12</v>
      </c>
      <c r="B9" s="7" t="str">
        <f>IF($C$3="","vrsta izvajalca ni izbrana",LOOKUP($C$3,List2!$A$3:$A$7,List2!$C$3:$C$7))</f>
        <v>vrsta izvajalca ni izbrana</v>
      </c>
    </row>
    <row r="10" spans="1:7" x14ac:dyDescent="0.25">
      <c r="A10" s="6" t="s">
        <v>13</v>
      </c>
      <c r="B10" s="7" t="str">
        <f>IF($C$3="","vrsta izvajalca ni izbrana",LOOKUP($C$3,List2!$A$3:$A$7,List2!$D$3:$D$7))</f>
        <v>vrsta izvajalca ni izbrana</v>
      </c>
    </row>
    <row r="11" spans="1:7" x14ac:dyDescent="0.25">
      <c r="A11" s="6" t="s">
        <v>14</v>
      </c>
      <c r="B11" s="7" t="str">
        <f>IF($C$3="","vrsta izvajalca ni izbrana",LOOKUP($C$3,List2!$A$3:$A$7,List2!$E$3:$E$7))</f>
        <v>vrsta izvajalca ni izbrana</v>
      </c>
    </row>
    <row r="13" spans="1:7" ht="15.75" thickBot="1" x14ac:dyDescent="0.3"/>
    <row r="14" spans="1:7" ht="81" customHeight="1" thickTop="1" x14ac:dyDescent="0.25">
      <c r="A14" s="74" t="s">
        <v>44</v>
      </c>
      <c r="B14" s="75"/>
      <c r="C14" s="78" t="s">
        <v>27</v>
      </c>
      <c r="D14" s="79"/>
    </row>
    <row r="15" spans="1:7" ht="68.25" customHeight="1" thickBot="1" x14ac:dyDescent="0.3">
      <c r="A15" s="76"/>
      <c r="B15" s="77"/>
      <c r="C15" s="80"/>
      <c r="D15" s="81"/>
      <c r="E15" s="9" t="s">
        <v>5</v>
      </c>
    </row>
    <row r="16" spans="1:7" ht="29.25" customHeight="1" thickTop="1" x14ac:dyDescent="0.25">
      <c r="C16" s="65" t="str">
        <f>IF(C15&gt;D29,"zahtevek presega maksimalni možen znesek sofinanciranja","ž")</f>
        <v>ž</v>
      </c>
      <c r="D16" s="65"/>
    </row>
    <row r="17" spans="1:6" ht="15" customHeight="1" x14ac:dyDescent="0.25">
      <c r="C17" s="10"/>
      <c r="D17" s="10"/>
      <c r="E17" s="10"/>
      <c r="F17" s="10"/>
    </row>
    <row r="18" spans="1:6" ht="15" customHeight="1" x14ac:dyDescent="0.25">
      <c r="A18" s="31" t="s">
        <v>9</v>
      </c>
      <c r="B18" s="32"/>
      <c r="C18" s="33"/>
      <c r="D18" s="10"/>
      <c r="E18" s="10"/>
      <c r="F18" s="10"/>
    </row>
    <row r="19" spans="1:6" ht="15" customHeight="1" x14ac:dyDescent="0.25">
      <c r="A19" s="31" t="s">
        <v>10</v>
      </c>
      <c r="B19" s="32"/>
      <c r="C19" s="33"/>
      <c r="D19" s="10"/>
      <c r="E19" s="10"/>
      <c r="F19" s="10"/>
    </row>
    <row r="20" spans="1:6" ht="15" customHeight="1" x14ac:dyDescent="0.25"/>
    <row r="22" spans="1:6" ht="15.75" thickBot="1" x14ac:dyDescent="0.3"/>
    <row r="23" spans="1:6" ht="34.5" customHeight="1" thickTop="1" x14ac:dyDescent="0.25">
      <c r="A23" s="45" t="s">
        <v>7</v>
      </c>
      <c r="B23" s="46"/>
      <c r="C23" s="46"/>
      <c r="D23" s="47"/>
    </row>
    <row r="24" spans="1:6" s="4" customFormat="1" ht="30" customHeight="1" x14ac:dyDescent="0.25">
      <c r="A24" s="39"/>
      <c r="C24" s="60" t="s">
        <v>22</v>
      </c>
      <c r="D24" s="61"/>
    </row>
    <row r="25" spans="1:6" s="3" customFormat="1" ht="90" x14ac:dyDescent="0.25">
      <c r="A25" s="54" t="s">
        <v>2</v>
      </c>
      <c r="B25" s="55"/>
      <c r="C25" s="11" t="s">
        <v>23</v>
      </c>
      <c r="D25" s="37" t="s">
        <v>8</v>
      </c>
    </row>
    <row r="26" spans="1:6" x14ac:dyDescent="0.25">
      <c r="A26" s="40" t="s">
        <v>45</v>
      </c>
      <c r="B26" s="12"/>
      <c r="C26" s="13">
        <f>SUM(C36:C66)/30</f>
        <v>0</v>
      </c>
      <c r="D26" s="27">
        <f>SUM(D36:D66)</f>
        <v>0</v>
      </c>
    </row>
    <row r="27" spans="1:6" x14ac:dyDescent="0.25">
      <c r="A27" s="40" t="s">
        <v>46</v>
      </c>
      <c r="B27" s="14"/>
      <c r="C27" s="13">
        <f>SUM(C67:C97)/31</f>
        <v>0</v>
      </c>
      <c r="D27" s="27">
        <f>SUM(D67:D97)</f>
        <v>0</v>
      </c>
    </row>
    <row r="28" spans="1:6" x14ac:dyDescent="0.25">
      <c r="A28" s="40" t="s">
        <v>47</v>
      </c>
      <c r="B28" s="14"/>
      <c r="C28" s="13">
        <f>SUM(C98:C128)/30</f>
        <v>0</v>
      </c>
      <c r="D28" s="27">
        <f>SUM(D98:D128)</f>
        <v>0</v>
      </c>
    </row>
    <row r="29" spans="1:6" s="15" customFormat="1" ht="16.5" thickBot="1" x14ac:dyDescent="0.3">
      <c r="A29" s="56" t="s">
        <v>48</v>
      </c>
      <c r="B29" s="57"/>
      <c r="C29" s="41">
        <f>SUM(C36:C128)/91</f>
        <v>0</v>
      </c>
      <c r="D29" s="42">
        <f>SUM(D26:D28)</f>
        <v>0</v>
      </c>
    </row>
    <row r="30" spans="1:6" ht="15.75" thickTop="1" x14ac:dyDescent="0.25">
      <c r="C30" s="5" t="s">
        <v>24</v>
      </c>
    </row>
    <row r="32" spans="1:6" ht="15.75" thickBot="1" x14ac:dyDescent="0.3"/>
    <row r="33" spans="1:4" ht="38.25" customHeight="1" thickTop="1" x14ac:dyDescent="0.25">
      <c r="A33" s="16"/>
      <c r="B33" s="17"/>
      <c r="C33" s="58" t="s">
        <v>21</v>
      </c>
      <c r="D33" s="59"/>
    </row>
    <row r="34" spans="1:4" s="3" customFormat="1" ht="75" x14ac:dyDescent="0.25">
      <c r="A34" s="18" t="s">
        <v>2</v>
      </c>
      <c r="B34" s="19" t="s">
        <v>0</v>
      </c>
      <c r="C34" s="20" t="s">
        <v>20</v>
      </c>
      <c r="D34" s="37" t="s">
        <v>6</v>
      </c>
    </row>
    <row r="35" spans="1:4" s="2" customFormat="1" ht="31.5" customHeight="1" thickBot="1" x14ac:dyDescent="0.3">
      <c r="A35" s="21"/>
      <c r="B35" s="22" t="s">
        <v>1</v>
      </c>
      <c r="C35" s="23"/>
      <c r="D35" s="38">
        <f>SUM(D36:D128)</f>
        <v>0</v>
      </c>
    </row>
    <row r="36" spans="1:4" ht="15" customHeight="1" thickTop="1" x14ac:dyDescent="0.25">
      <c r="A36" s="48" t="s">
        <v>49</v>
      </c>
      <c r="B36" s="24">
        <v>44287</v>
      </c>
      <c r="C36" s="34"/>
      <c r="D36" s="25">
        <f>ROUND(C36*51,2)</f>
        <v>0</v>
      </c>
    </row>
    <row r="37" spans="1:4" x14ac:dyDescent="0.25">
      <c r="A37" s="49"/>
      <c r="B37" s="26">
        <v>44288</v>
      </c>
      <c r="C37" s="35"/>
      <c r="D37" s="27">
        <f t="shared" ref="D37:D101" si="0">ROUND(C37*51,2)</f>
        <v>0</v>
      </c>
    </row>
    <row r="38" spans="1:4" x14ac:dyDescent="0.25">
      <c r="A38" s="49"/>
      <c r="B38" s="26">
        <v>44289</v>
      </c>
      <c r="C38" s="35"/>
      <c r="D38" s="27">
        <f t="shared" si="0"/>
        <v>0</v>
      </c>
    </row>
    <row r="39" spans="1:4" x14ac:dyDescent="0.25">
      <c r="A39" s="49"/>
      <c r="B39" s="26">
        <v>44290</v>
      </c>
      <c r="C39" s="35"/>
      <c r="D39" s="27">
        <f t="shared" si="0"/>
        <v>0</v>
      </c>
    </row>
    <row r="40" spans="1:4" x14ac:dyDescent="0.25">
      <c r="A40" s="49"/>
      <c r="B40" s="26">
        <v>44291</v>
      </c>
      <c r="C40" s="35"/>
      <c r="D40" s="27">
        <f t="shared" si="0"/>
        <v>0</v>
      </c>
    </row>
    <row r="41" spans="1:4" x14ac:dyDescent="0.25">
      <c r="A41" s="49"/>
      <c r="B41" s="26">
        <v>44292</v>
      </c>
      <c r="C41" s="35"/>
      <c r="D41" s="27">
        <f t="shared" si="0"/>
        <v>0</v>
      </c>
    </row>
    <row r="42" spans="1:4" x14ac:dyDescent="0.25">
      <c r="A42" s="49"/>
      <c r="B42" s="26">
        <v>44293</v>
      </c>
      <c r="C42" s="35"/>
      <c r="D42" s="27">
        <f t="shared" si="0"/>
        <v>0</v>
      </c>
    </row>
    <row r="43" spans="1:4" x14ac:dyDescent="0.25">
      <c r="A43" s="49"/>
      <c r="B43" s="26">
        <v>44294</v>
      </c>
      <c r="C43" s="35"/>
      <c r="D43" s="27">
        <f t="shared" si="0"/>
        <v>0</v>
      </c>
    </row>
    <row r="44" spans="1:4" x14ac:dyDescent="0.25">
      <c r="A44" s="49"/>
      <c r="B44" s="26">
        <v>44295</v>
      </c>
      <c r="C44" s="35"/>
      <c r="D44" s="27">
        <f t="shared" si="0"/>
        <v>0</v>
      </c>
    </row>
    <row r="45" spans="1:4" x14ac:dyDescent="0.25">
      <c r="A45" s="49"/>
      <c r="B45" s="26">
        <v>44296</v>
      </c>
      <c r="C45" s="35"/>
      <c r="D45" s="27">
        <f t="shared" si="0"/>
        <v>0</v>
      </c>
    </row>
    <row r="46" spans="1:4" x14ac:dyDescent="0.25">
      <c r="A46" s="49"/>
      <c r="B46" s="26">
        <v>44297</v>
      </c>
      <c r="C46" s="35"/>
      <c r="D46" s="27">
        <f t="shared" si="0"/>
        <v>0</v>
      </c>
    </row>
    <row r="47" spans="1:4" x14ac:dyDescent="0.25">
      <c r="A47" s="49"/>
      <c r="B47" s="26">
        <v>44298</v>
      </c>
      <c r="C47" s="35"/>
      <c r="D47" s="27">
        <f t="shared" si="0"/>
        <v>0</v>
      </c>
    </row>
    <row r="48" spans="1:4" x14ac:dyDescent="0.25">
      <c r="A48" s="49"/>
      <c r="B48" s="26">
        <v>44299</v>
      </c>
      <c r="C48" s="35"/>
      <c r="D48" s="27">
        <f t="shared" si="0"/>
        <v>0</v>
      </c>
    </row>
    <row r="49" spans="1:4" x14ac:dyDescent="0.25">
      <c r="A49" s="49"/>
      <c r="B49" s="26">
        <v>44300</v>
      </c>
      <c r="C49" s="35"/>
      <c r="D49" s="27">
        <f t="shared" si="0"/>
        <v>0</v>
      </c>
    </row>
    <row r="50" spans="1:4" x14ac:dyDescent="0.25">
      <c r="A50" s="49"/>
      <c r="B50" s="26">
        <v>44301</v>
      </c>
      <c r="C50" s="35"/>
      <c r="D50" s="27">
        <f t="shared" si="0"/>
        <v>0</v>
      </c>
    </row>
    <row r="51" spans="1:4" x14ac:dyDescent="0.25">
      <c r="A51" s="49"/>
      <c r="B51" s="26">
        <v>44302</v>
      </c>
      <c r="C51" s="35"/>
      <c r="D51" s="27">
        <f t="shared" si="0"/>
        <v>0</v>
      </c>
    </row>
    <row r="52" spans="1:4" x14ac:dyDescent="0.25">
      <c r="A52" s="49"/>
      <c r="B52" s="26">
        <v>44303</v>
      </c>
      <c r="C52" s="35"/>
      <c r="D52" s="27">
        <f t="shared" si="0"/>
        <v>0</v>
      </c>
    </row>
    <row r="53" spans="1:4" x14ac:dyDescent="0.25">
      <c r="A53" s="49"/>
      <c r="B53" s="26">
        <v>44304</v>
      </c>
      <c r="C53" s="35"/>
      <c r="D53" s="27">
        <f t="shared" si="0"/>
        <v>0</v>
      </c>
    </row>
    <row r="54" spans="1:4" x14ac:dyDescent="0.25">
      <c r="A54" s="49"/>
      <c r="B54" s="26">
        <v>44305</v>
      </c>
      <c r="C54" s="35"/>
      <c r="D54" s="27">
        <f t="shared" si="0"/>
        <v>0</v>
      </c>
    </row>
    <row r="55" spans="1:4" x14ac:dyDescent="0.25">
      <c r="A55" s="49"/>
      <c r="B55" s="26">
        <v>44306</v>
      </c>
      <c r="C55" s="35"/>
      <c r="D55" s="27">
        <f t="shared" si="0"/>
        <v>0</v>
      </c>
    </row>
    <row r="56" spans="1:4" x14ac:dyDescent="0.25">
      <c r="A56" s="49"/>
      <c r="B56" s="26">
        <v>44307</v>
      </c>
      <c r="C56" s="35"/>
      <c r="D56" s="27">
        <f t="shared" si="0"/>
        <v>0</v>
      </c>
    </row>
    <row r="57" spans="1:4" x14ac:dyDescent="0.25">
      <c r="A57" s="49"/>
      <c r="B57" s="26">
        <v>44308</v>
      </c>
      <c r="C57" s="35"/>
      <c r="D57" s="27">
        <f t="shared" si="0"/>
        <v>0</v>
      </c>
    </row>
    <row r="58" spans="1:4" x14ac:dyDescent="0.25">
      <c r="A58" s="49"/>
      <c r="B58" s="26">
        <v>44309</v>
      </c>
      <c r="C58" s="35"/>
      <c r="D58" s="27">
        <f t="shared" si="0"/>
        <v>0</v>
      </c>
    </row>
    <row r="59" spans="1:4" x14ac:dyDescent="0.25">
      <c r="A59" s="49"/>
      <c r="B59" s="26">
        <v>44310</v>
      </c>
      <c r="C59" s="35"/>
      <c r="D59" s="27">
        <f t="shared" si="0"/>
        <v>0</v>
      </c>
    </row>
    <row r="60" spans="1:4" x14ac:dyDescent="0.25">
      <c r="A60" s="49"/>
      <c r="B60" s="26">
        <v>44311</v>
      </c>
      <c r="C60" s="35"/>
      <c r="D60" s="27">
        <f t="shared" si="0"/>
        <v>0</v>
      </c>
    </row>
    <row r="61" spans="1:4" x14ac:dyDescent="0.25">
      <c r="A61" s="49"/>
      <c r="B61" s="26">
        <v>44312</v>
      </c>
      <c r="C61" s="35"/>
      <c r="D61" s="27">
        <f t="shared" si="0"/>
        <v>0</v>
      </c>
    </row>
    <row r="62" spans="1:4" x14ac:dyDescent="0.25">
      <c r="A62" s="49"/>
      <c r="B62" s="26">
        <v>44313</v>
      </c>
      <c r="C62" s="35"/>
      <c r="D62" s="27">
        <f t="shared" si="0"/>
        <v>0</v>
      </c>
    </row>
    <row r="63" spans="1:4" x14ac:dyDescent="0.25">
      <c r="A63" s="49"/>
      <c r="B63" s="26">
        <v>44314</v>
      </c>
      <c r="C63" s="35"/>
      <c r="D63" s="27">
        <f t="shared" si="0"/>
        <v>0</v>
      </c>
    </row>
    <row r="64" spans="1:4" x14ac:dyDescent="0.25">
      <c r="A64" s="49"/>
      <c r="B64" s="26">
        <v>44315</v>
      </c>
      <c r="C64" s="35"/>
      <c r="D64" s="27">
        <f t="shared" si="0"/>
        <v>0</v>
      </c>
    </row>
    <row r="65" spans="1:4" ht="15.75" thickBot="1" x14ac:dyDescent="0.3">
      <c r="A65" s="49"/>
      <c r="B65" s="26">
        <v>44316</v>
      </c>
      <c r="C65" s="35"/>
      <c r="D65" s="27">
        <f t="shared" si="0"/>
        <v>0</v>
      </c>
    </row>
    <row r="66" spans="1:4" ht="15.75" hidden="1" thickBot="1" x14ac:dyDescent="0.3">
      <c r="A66" s="50"/>
      <c r="B66" s="26">
        <v>44317</v>
      </c>
      <c r="C66" s="36"/>
      <c r="D66" s="28">
        <f t="shared" si="0"/>
        <v>0</v>
      </c>
    </row>
    <row r="67" spans="1:4" ht="15.75" thickTop="1" x14ac:dyDescent="0.25">
      <c r="A67" s="51" t="s">
        <v>50</v>
      </c>
      <c r="B67" s="24">
        <v>44317</v>
      </c>
      <c r="C67" s="34"/>
      <c r="D67" s="25">
        <f t="shared" si="0"/>
        <v>0</v>
      </c>
    </row>
    <row r="68" spans="1:4" x14ac:dyDescent="0.25">
      <c r="A68" s="52"/>
      <c r="B68" s="26">
        <v>44318</v>
      </c>
      <c r="C68" s="35"/>
      <c r="D68" s="27">
        <f t="shared" si="0"/>
        <v>0</v>
      </c>
    </row>
    <row r="69" spans="1:4" x14ac:dyDescent="0.25">
      <c r="A69" s="52"/>
      <c r="B69" s="26">
        <v>44319</v>
      </c>
      <c r="C69" s="35"/>
      <c r="D69" s="27">
        <f t="shared" si="0"/>
        <v>0</v>
      </c>
    </row>
    <row r="70" spans="1:4" x14ac:dyDescent="0.25">
      <c r="A70" s="52"/>
      <c r="B70" s="26">
        <v>44320</v>
      </c>
      <c r="C70" s="35"/>
      <c r="D70" s="27">
        <f t="shared" si="0"/>
        <v>0</v>
      </c>
    </row>
    <row r="71" spans="1:4" x14ac:dyDescent="0.25">
      <c r="A71" s="52"/>
      <c r="B71" s="26">
        <v>44321</v>
      </c>
      <c r="C71" s="35"/>
      <c r="D71" s="27">
        <f t="shared" si="0"/>
        <v>0</v>
      </c>
    </row>
    <row r="72" spans="1:4" x14ac:dyDescent="0.25">
      <c r="A72" s="52"/>
      <c r="B72" s="26">
        <v>44322</v>
      </c>
      <c r="C72" s="35"/>
      <c r="D72" s="27">
        <f t="shared" si="0"/>
        <v>0</v>
      </c>
    </row>
    <row r="73" spans="1:4" x14ac:dyDescent="0.25">
      <c r="A73" s="52"/>
      <c r="B73" s="26">
        <v>44323</v>
      </c>
      <c r="C73" s="35"/>
      <c r="D73" s="27">
        <f t="shared" si="0"/>
        <v>0</v>
      </c>
    </row>
    <row r="74" spans="1:4" x14ac:dyDescent="0.25">
      <c r="A74" s="52"/>
      <c r="B74" s="26">
        <v>44324</v>
      </c>
      <c r="C74" s="35"/>
      <c r="D74" s="27">
        <f t="shared" si="0"/>
        <v>0</v>
      </c>
    </row>
    <row r="75" spans="1:4" x14ac:dyDescent="0.25">
      <c r="A75" s="52"/>
      <c r="B75" s="26">
        <v>44325</v>
      </c>
      <c r="C75" s="35"/>
      <c r="D75" s="27">
        <f t="shared" si="0"/>
        <v>0</v>
      </c>
    </row>
    <row r="76" spans="1:4" x14ac:dyDescent="0.25">
      <c r="A76" s="52"/>
      <c r="B76" s="26">
        <v>44326</v>
      </c>
      <c r="C76" s="35"/>
      <c r="D76" s="27">
        <f t="shared" si="0"/>
        <v>0</v>
      </c>
    </row>
    <row r="77" spans="1:4" x14ac:dyDescent="0.25">
      <c r="A77" s="52"/>
      <c r="B77" s="26">
        <v>44327</v>
      </c>
      <c r="C77" s="35"/>
      <c r="D77" s="27">
        <f t="shared" si="0"/>
        <v>0</v>
      </c>
    </row>
    <row r="78" spans="1:4" x14ac:dyDescent="0.25">
      <c r="A78" s="52"/>
      <c r="B78" s="26">
        <v>44328</v>
      </c>
      <c r="C78" s="35"/>
      <c r="D78" s="27">
        <f t="shared" si="0"/>
        <v>0</v>
      </c>
    </row>
    <row r="79" spans="1:4" x14ac:dyDescent="0.25">
      <c r="A79" s="52"/>
      <c r="B79" s="26">
        <v>44329</v>
      </c>
      <c r="C79" s="35"/>
      <c r="D79" s="27">
        <f t="shared" si="0"/>
        <v>0</v>
      </c>
    </row>
    <row r="80" spans="1:4" x14ac:dyDescent="0.25">
      <c r="A80" s="52"/>
      <c r="B80" s="26">
        <v>44330</v>
      </c>
      <c r="C80" s="35"/>
      <c r="D80" s="27">
        <f t="shared" si="0"/>
        <v>0</v>
      </c>
    </row>
    <row r="81" spans="1:4" x14ac:dyDescent="0.25">
      <c r="A81" s="52"/>
      <c r="B81" s="26">
        <v>44331</v>
      </c>
      <c r="C81" s="35"/>
      <c r="D81" s="27">
        <f t="shared" si="0"/>
        <v>0</v>
      </c>
    </row>
    <row r="82" spans="1:4" x14ac:dyDescent="0.25">
      <c r="A82" s="52"/>
      <c r="B82" s="26">
        <v>44332</v>
      </c>
      <c r="C82" s="35"/>
      <c r="D82" s="27">
        <f t="shared" si="0"/>
        <v>0</v>
      </c>
    </row>
    <row r="83" spans="1:4" x14ac:dyDescent="0.25">
      <c r="A83" s="52"/>
      <c r="B83" s="26">
        <v>44333</v>
      </c>
      <c r="C83" s="35"/>
      <c r="D83" s="27">
        <f t="shared" si="0"/>
        <v>0</v>
      </c>
    </row>
    <row r="84" spans="1:4" x14ac:dyDescent="0.25">
      <c r="A84" s="52"/>
      <c r="B84" s="26">
        <v>44334</v>
      </c>
      <c r="C84" s="35"/>
      <c r="D84" s="27">
        <f t="shared" si="0"/>
        <v>0</v>
      </c>
    </row>
    <row r="85" spans="1:4" x14ac:dyDescent="0.25">
      <c r="A85" s="52"/>
      <c r="B85" s="26">
        <v>44335</v>
      </c>
      <c r="C85" s="35"/>
      <c r="D85" s="27">
        <f t="shared" si="0"/>
        <v>0</v>
      </c>
    </row>
    <row r="86" spans="1:4" x14ac:dyDescent="0.25">
      <c r="A86" s="52"/>
      <c r="B86" s="26">
        <v>44336</v>
      </c>
      <c r="C86" s="35"/>
      <c r="D86" s="27">
        <f t="shared" si="0"/>
        <v>0</v>
      </c>
    </row>
    <row r="87" spans="1:4" x14ac:dyDescent="0.25">
      <c r="A87" s="52"/>
      <c r="B87" s="26">
        <v>44337</v>
      </c>
      <c r="C87" s="35"/>
      <c r="D87" s="27">
        <f t="shared" si="0"/>
        <v>0</v>
      </c>
    </row>
    <row r="88" spans="1:4" x14ac:dyDescent="0.25">
      <c r="A88" s="52"/>
      <c r="B88" s="26">
        <v>44338</v>
      </c>
      <c r="C88" s="35"/>
      <c r="D88" s="27">
        <f t="shared" si="0"/>
        <v>0</v>
      </c>
    </row>
    <row r="89" spans="1:4" x14ac:dyDescent="0.25">
      <c r="A89" s="52"/>
      <c r="B89" s="26">
        <v>44339</v>
      </c>
      <c r="C89" s="35"/>
      <c r="D89" s="27">
        <f t="shared" si="0"/>
        <v>0</v>
      </c>
    </row>
    <row r="90" spans="1:4" x14ac:dyDescent="0.25">
      <c r="A90" s="52"/>
      <c r="B90" s="26">
        <v>44340</v>
      </c>
      <c r="C90" s="35"/>
      <c r="D90" s="27">
        <f t="shared" si="0"/>
        <v>0</v>
      </c>
    </row>
    <row r="91" spans="1:4" x14ac:dyDescent="0.25">
      <c r="A91" s="52"/>
      <c r="B91" s="26">
        <v>44341</v>
      </c>
      <c r="C91" s="35"/>
      <c r="D91" s="27">
        <f t="shared" si="0"/>
        <v>0</v>
      </c>
    </row>
    <row r="92" spans="1:4" x14ac:dyDescent="0.25">
      <c r="A92" s="52"/>
      <c r="B92" s="26">
        <v>44342</v>
      </c>
      <c r="C92" s="35"/>
      <c r="D92" s="27">
        <f t="shared" si="0"/>
        <v>0</v>
      </c>
    </row>
    <row r="93" spans="1:4" x14ac:dyDescent="0.25">
      <c r="A93" s="52"/>
      <c r="B93" s="26">
        <v>44343</v>
      </c>
      <c r="C93" s="35"/>
      <c r="D93" s="27">
        <f t="shared" si="0"/>
        <v>0</v>
      </c>
    </row>
    <row r="94" spans="1:4" x14ac:dyDescent="0.25">
      <c r="A94" s="52"/>
      <c r="B94" s="26">
        <v>44344</v>
      </c>
      <c r="C94" s="35"/>
      <c r="D94" s="27">
        <f t="shared" si="0"/>
        <v>0</v>
      </c>
    </row>
    <row r="95" spans="1:4" x14ac:dyDescent="0.25">
      <c r="A95" s="52"/>
      <c r="B95" s="26">
        <v>44345</v>
      </c>
      <c r="C95" s="35"/>
      <c r="D95" s="27">
        <f t="shared" si="0"/>
        <v>0</v>
      </c>
    </row>
    <row r="96" spans="1:4" x14ac:dyDescent="0.25">
      <c r="A96" s="52"/>
      <c r="B96" s="26">
        <v>44346</v>
      </c>
      <c r="C96" s="35"/>
      <c r="D96" s="27">
        <f t="shared" si="0"/>
        <v>0</v>
      </c>
    </row>
    <row r="97" spans="1:4" ht="15.75" thickBot="1" x14ac:dyDescent="0.3">
      <c r="A97" s="53"/>
      <c r="B97" s="26">
        <v>44347</v>
      </c>
      <c r="C97" s="36"/>
      <c r="D97" s="28">
        <f t="shared" si="0"/>
        <v>0</v>
      </c>
    </row>
    <row r="98" spans="1:4" ht="15.75" thickTop="1" x14ac:dyDescent="0.25">
      <c r="A98" s="62" t="s">
        <v>51</v>
      </c>
      <c r="B98" s="24">
        <v>44348</v>
      </c>
      <c r="C98" s="34"/>
      <c r="D98" s="25">
        <f t="shared" si="0"/>
        <v>0</v>
      </c>
    </row>
    <row r="99" spans="1:4" x14ac:dyDescent="0.25">
      <c r="A99" s="63"/>
      <c r="B99" s="26">
        <v>44349</v>
      </c>
      <c r="C99" s="35"/>
      <c r="D99" s="27">
        <f t="shared" si="0"/>
        <v>0</v>
      </c>
    </row>
    <row r="100" spans="1:4" x14ac:dyDescent="0.25">
      <c r="A100" s="63"/>
      <c r="B100" s="26">
        <v>44350</v>
      </c>
      <c r="C100" s="35"/>
      <c r="D100" s="27">
        <f t="shared" si="0"/>
        <v>0</v>
      </c>
    </row>
    <row r="101" spans="1:4" x14ac:dyDescent="0.25">
      <c r="A101" s="63"/>
      <c r="B101" s="26">
        <v>44351</v>
      </c>
      <c r="C101" s="35"/>
      <c r="D101" s="27">
        <f t="shared" si="0"/>
        <v>0</v>
      </c>
    </row>
    <row r="102" spans="1:4" x14ac:dyDescent="0.25">
      <c r="A102" s="63"/>
      <c r="B102" s="26">
        <v>44352</v>
      </c>
      <c r="C102" s="35"/>
      <c r="D102" s="27">
        <f t="shared" ref="D102:D128" si="1">ROUND(C102*51,2)</f>
        <v>0</v>
      </c>
    </row>
    <row r="103" spans="1:4" x14ac:dyDescent="0.25">
      <c r="A103" s="63"/>
      <c r="B103" s="26">
        <v>44353</v>
      </c>
      <c r="C103" s="35"/>
      <c r="D103" s="27">
        <f t="shared" si="1"/>
        <v>0</v>
      </c>
    </row>
    <row r="104" spans="1:4" x14ac:dyDescent="0.25">
      <c r="A104" s="63"/>
      <c r="B104" s="26">
        <v>44354</v>
      </c>
      <c r="C104" s="35"/>
      <c r="D104" s="27">
        <f t="shared" si="1"/>
        <v>0</v>
      </c>
    </row>
    <row r="105" spans="1:4" x14ac:dyDescent="0.25">
      <c r="A105" s="63"/>
      <c r="B105" s="26">
        <v>44355</v>
      </c>
      <c r="C105" s="35"/>
      <c r="D105" s="27">
        <f t="shared" si="1"/>
        <v>0</v>
      </c>
    </row>
    <row r="106" spans="1:4" x14ac:dyDescent="0.25">
      <c r="A106" s="63"/>
      <c r="B106" s="26">
        <v>44356</v>
      </c>
      <c r="C106" s="35"/>
      <c r="D106" s="27">
        <f t="shared" si="1"/>
        <v>0</v>
      </c>
    </row>
    <row r="107" spans="1:4" x14ac:dyDescent="0.25">
      <c r="A107" s="63"/>
      <c r="B107" s="26">
        <v>44357</v>
      </c>
      <c r="C107" s="35"/>
      <c r="D107" s="27">
        <f t="shared" si="1"/>
        <v>0</v>
      </c>
    </row>
    <row r="108" spans="1:4" x14ac:dyDescent="0.25">
      <c r="A108" s="63"/>
      <c r="B108" s="26">
        <v>44358</v>
      </c>
      <c r="C108" s="35"/>
      <c r="D108" s="27">
        <f t="shared" si="1"/>
        <v>0</v>
      </c>
    </row>
    <row r="109" spans="1:4" x14ac:dyDescent="0.25">
      <c r="A109" s="63"/>
      <c r="B109" s="26">
        <v>44359</v>
      </c>
      <c r="C109" s="35"/>
      <c r="D109" s="27">
        <f t="shared" si="1"/>
        <v>0</v>
      </c>
    </row>
    <row r="110" spans="1:4" x14ac:dyDescent="0.25">
      <c r="A110" s="63"/>
      <c r="B110" s="26">
        <v>44360</v>
      </c>
      <c r="C110" s="35"/>
      <c r="D110" s="27">
        <f t="shared" si="1"/>
        <v>0</v>
      </c>
    </row>
    <row r="111" spans="1:4" x14ac:dyDescent="0.25">
      <c r="A111" s="63"/>
      <c r="B111" s="26">
        <v>44361</v>
      </c>
      <c r="C111" s="35"/>
      <c r="D111" s="27">
        <f t="shared" si="1"/>
        <v>0</v>
      </c>
    </row>
    <row r="112" spans="1:4" x14ac:dyDescent="0.25">
      <c r="A112" s="63"/>
      <c r="B112" s="26">
        <v>44362</v>
      </c>
      <c r="C112" s="35"/>
      <c r="D112" s="27">
        <f t="shared" si="1"/>
        <v>0</v>
      </c>
    </row>
    <row r="113" spans="1:4" x14ac:dyDescent="0.25">
      <c r="A113" s="63"/>
      <c r="B113" s="26">
        <v>44363</v>
      </c>
      <c r="C113" s="35"/>
      <c r="D113" s="27">
        <f t="shared" si="1"/>
        <v>0</v>
      </c>
    </row>
    <row r="114" spans="1:4" x14ac:dyDescent="0.25">
      <c r="A114" s="63"/>
      <c r="B114" s="26">
        <v>44364</v>
      </c>
      <c r="C114" s="35"/>
      <c r="D114" s="27">
        <f t="shared" si="1"/>
        <v>0</v>
      </c>
    </row>
    <row r="115" spans="1:4" x14ac:dyDescent="0.25">
      <c r="A115" s="63"/>
      <c r="B115" s="26">
        <v>44365</v>
      </c>
      <c r="C115" s="35"/>
      <c r="D115" s="27">
        <f t="shared" si="1"/>
        <v>0</v>
      </c>
    </row>
    <row r="116" spans="1:4" x14ac:dyDescent="0.25">
      <c r="A116" s="63"/>
      <c r="B116" s="26">
        <v>44366</v>
      </c>
      <c r="C116" s="35"/>
      <c r="D116" s="27">
        <f t="shared" si="1"/>
        <v>0</v>
      </c>
    </row>
    <row r="117" spans="1:4" x14ac:dyDescent="0.25">
      <c r="A117" s="63"/>
      <c r="B117" s="26">
        <v>44367</v>
      </c>
      <c r="C117" s="35"/>
      <c r="D117" s="27">
        <f t="shared" si="1"/>
        <v>0</v>
      </c>
    </row>
    <row r="118" spans="1:4" x14ac:dyDescent="0.25">
      <c r="A118" s="63"/>
      <c r="B118" s="26">
        <v>44368</v>
      </c>
      <c r="C118" s="35"/>
      <c r="D118" s="27">
        <f t="shared" si="1"/>
        <v>0</v>
      </c>
    </row>
    <row r="119" spans="1:4" x14ac:dyDescent="0.25">
      <c r="A119" s="63"/>
      <c r="B119" s="26">
        <v>44369</v>
      </c>
      <c r="C119" s="35"/>
      <c r="D119" s="27">
        <f t="shared" si="1"/>
        <v>0</v>
      </c>
    </row>
    <row r="120" spans="1:4" x14ac:dyDescent="0.25">
      <c r="A120" s="63"/>
      <c r="B120" s="26">
        <v>44370</v>
      </c>
      <c r="C120" s="35"/>
      <c r="D120" s="27">
        <f t="shared" si="1"/>
        <v>0</v>
      </c>
    </row>
    <row r="121" spans="1:4" x14ac:dyDescent="0.25">
      <c r="A121" s="63"/>
      <c r="B121" s="26">
        <v>44371</v>
      </c>
      <c r="C121" s="35"/>
      <c r="D121" s="27">
        <f t="shared" si="1"/>
        <v>0</v>
      </c>
    </row>
    <row r="122" spans="1:4" x14ac:dyDescent="0.25">
      <c r="A122" s="63"/>
      <c r="B122" s="26">
        <v>44372</v>
      </c>
      <c r="C122" s="35"/>
      <c r="D122" s="27">
        <f t="shared" si="1"/>
        <v>0</v>
      </c>
    </row>
    <row r="123" spans="1:4" x14ac:dyDescent="0.25">
      <c r="A123" s="63"/>
      <c r="B123" s="26">
        <v>44373</v>
      </c>
      <c r="C123" s="35"/>
      <c r="D123" s="27">
        <f t="shared" si="1"/>
        <v>0</v>
      </c>
    </row>
    <row r="124" spans="1:4" x14ac:dyDescent="0.25">
      <c r="A124" s="63"/>
      <c r="B124" s="26">
        <v>44374</v>
      </c>
      <c r="C124" s="35"/>
      <c r="D124" s="27">
        <f t="shared" si="1"/>
        <v>0</v>
      </c>
    </row>
    <row r="125" spans="1:4" x14ac:dyDescent="0.25">
      <c r="A125" s="63"/>
      <c r="B125" s="26">
        <v>44375</v>
      </c>
      <c r="C125" s="35"/>
      <c r="D125" s="27">
        <f t="shared" si="1"/>
        <v>0</v>
      </c>
    </row>
    <row r="126" spans="1:4" x14ac:dyDescent="0.25">
      <c r="A126" s="63"/>
      <c r="B126" s="26">
        <v>44376</v>
      </c>
      <c r="C126" s="35"/>
      <c r="D126" s="27">
        <f t="shared" si="1"/>
        <v>0</v>
      </c>
    </row>
    <row r="127" spans="1:4" x14ac:dyDescent="0.25">
      <c r="A127" s="63"/>
      <c r="B127" s="26">
        <v>44377</v>
      </c>
      <c r="C127" s="35"/>
      <c r="D127" s="27">
        <f t="shared" si="1"/>
        <v>0</v>
      </c>
    </row>
    <row r="128" spans="1:4" ht="15.75" hidden="1" thickBot="1" x14ac:dyDescent="0.3">
      <c r="A128" s="64"/>
      <c r="B128" s="26">
        <v>44378</v>
      </c>
      <c r="C128" s="36"/>
      <c r="D128" s="28">
        <f t="shared" si="1"/>
        <v>0</v>
      </c>
    </row>
    <row r="129" spans="1:2" x14ac:dyDescent="0.25">
      <c r="A129" s="29"/>
      <c r="B129" s="30"/>
    </row>
    <row r="130" spans="1:2" x14ac:dyDescent="0.25">
      <c r="A130" s="29"/>
      <c r="B130" s="30"/>
    </row>
    <row r="131" spans="1:2" x14ac:dyDescent="0.25">
      <c r="A131" s="29"/>
      <c r="B131" s="30"/>
    </row>
    <row r="132" spans="1:2" x14ac:dyDescent="0.25">
      <c r="A132" s="29"/>
      <c r="B132" s="30"/>
    </row>
    <row r="133" spans="1:2" x14ac:dyDescent="0.25">
      <c r="A133" s="29"/>
      <c r="B133" s="30"/>
    </row>
    <row r="134" spans="1:2" x14ac:dyDescent="0.25">
      <c r="A134" s="29"/>
      <c r="B134" s="30"/>
    </row>
    <row r="135" spans="1:2" x14ac:dyDescent="0.25">
      <c r="A135" s="29"/>
      <c r="B135" s="30"/>
    </row>
    <row r="136" spans="1:2" x14ac:dyDescent="0.25">
      <c r="A136" s="29"/>
      <c r="B136" s="30"/>
    </row>
    <row r="137" spans="1:2" x14ac:dyDescent="0.25">
      <c r="A137" s="29"/>
      <c r="B137" s="30"/>
    </row>
    <row r="138" spans="1:2" x14ac:dyDescent="0.25">
      <c r="A138" s="29"/>
      <c r="B138" s="30"/>
    </row>
    <row r="139" spans="1:2" x14ac:dyDescent="0.25">
      <c r="A139" s="29"/>
      <c r="B139" s="30"/>
    </row>
    <row r="140" spans="1:2" x14ac:dyDescent="0.25">
      <c r="A140" s="29"/>
      <c r="B140" s="30"/>
    </row>
    <row r="141" spans="1:2" x14ac:dyDescent="0.25">
      <c r="A141" s="29"/>
      <c r="B141" s="30"/>
    </row>
    <row r="142" spans="1:2" x14ac:dyDescent="0.25">
      <c r="A142" s="29"/>
      <c r="B142" s="30"/>
    </row>
    <row r="143" spans="1:2" x14ac:dyDescent="0.25">
      <c r="A143" s="29"/>
      <c r="B143" s="30"/>
    </row>
    <row r="144" spans="1:2" x14ac:dyDescent="0.25">
      <c r="A144" s="29"/>
      <c r="B144" s="30"/>
    </row>
    <row r="145" spans="1:2" x14ac:dyDescent="0.25">
      <c r="A145" s="29"/>
      <c r="B145" s="30"/>
    </row>
    <row r="146" spans="1:2" x14ac:dyDescent="0.25">
      <c r="A146" s="29"/>
      <c r="B146" s="30"/>
    </row>
    <row r="147" spans="1:2" x14ac:dyDescent="0.25">
      <c r="A147" s="29"/>
      <c r="B147" s="30"/>
    </row>
    <row r="148" spans="1:2" x14ac:dyDescent="0.25">
      <c r="A148" s="29"/>
      <c r="B148" s="30"/>
    </row>
    <row r="149" spans="1:2" x14ac:dyDescent="0.25">
      <c r="A149" s="29"/>
      <c r="B149" s="30"/>
    </row>
    <row r="150" spans="1:2" x14ac:dyDescent="0.25">
      <c r="A150" s="29"/>
      <c r="B150" s="30"/>
    </row>
    <row r="151" spans="1:2" x14ac:dyDescent="0.25">
      <c r="A151" s="29"/>
      <c r="B151" s="30"/>
    </row>
    <row r="152" spans="1:2" x14ac:dyDescent="0.25">
      <c r="A152" s="29"/>
      <c r="B152" s="30"/>
    </row>
    <row r="153" spans="1:2" x14ac:dyDescent="0.25">
      <c r="A153" s="29"/>
      <c r="B153" s="30"/>
    </row>
    <row r="154" spans="1:2" x14ac:dyDescent="0.25">
      <c r="A154" s="29"/>
      <c r="B154" s="30"/>
    </row>
    <row r="155" spans="1:2" x14ac:dyDescent="0.25">
      <c r="A155" s="29"/>
      <c r="B155" s="30"/>
    </row>
    <row r="156" spans="1:2" x14ac:dyDescent="0.25">
      <c r="A156" s="29"/>
      <c r="B156" s="30"/>
    </row>
    <row r="157" spans="1:2" x14ac:dyDescent="0.25">
      <c r="A157" s="29"/>
      <c r="B157" s="30"/>
    </row>
    <row r="158" spans="1:2" x14ac:dyDescent="0.25">
      <c r="A158" s="29"/>
      <c r="B158" s="30"/>
    </row>
    <row r="159" spans="1:2" x14ac:dyDescent="0.25">
      <c r="A159" s="29"/>
      <c r="B159" s="30"/>
    </row>
    <row r="160" spans="1:2" x14ac:dyDescent="0.25">
      <c r="A160" s="29"/>
      <c r="B160" s="30"/>
    </row>
    <row r="161" spans="1:2" x14ac:dyDescent="0.25">
      <c r="A161" s="29"/>
      <c r="B161" s="30"/>
    </row>
    <row r="162" spans="1:2" x14ac:dyDescent="0.25">
      <c r="A162" s="29"/>
      <c r="B162" s="30"/>
    </row>
    <row r="163" spans="1:2" x14ac:dyDescent="0.25">
      <c r="A163" s="29"/>
      <c r="B163" s="30"/>
    </row>
    <row r="164" spans="1:2" x14ac:dyDescent="0.25">
      <c r="A164" s="29"/>
      <c r="B164" s="30"/>
    </row>
    <row r="165" spans="1:2" x14ac:dyDescent="0.25">
      <c r="A165" s="29"/>
      <c r="B165" s="30"/>
    </row>
    <row r="166" spans="1:2" x14ac:dyDescent="0.25">
      <c r="A166" s="29"/>
      <c r="B166" s="30"/>
    </row>
    <row r="167" spans="1:2" x14ac:dyDescent="0.25">
      <c r="A167" s="29"/>
      <c r="B167" s="30"/>
    </row>
    <row r="168" spans="1:2" x14ac:dyDescent="0.25">
      <c r="A168" s="29"/>
      <c r="B168" s="30"/>
    </row>
    <row r="169" spans="1:2" x14ac:dyDescent="0.25">
      <c r="A169" s="29"/>
      <c r="B169" s="30"/>
    </row>
    <row r="170" spans="1:2" x14ac:dyDescent="0.25">
      <c r="A170" s="29"/>
      <c r="B170" s="30"/>
    </row>
    <row r="171" spans="1:2" x14ac:dyDescent="0.25">
      <c r="A171" s="29"/>
      <c r="B171" s="30"/>
    </row>
    <row r="172" spans="1:2" x14ac:dyDescent="0.25">
      <c r="A172" s="29"/>
      <c r="B172" s="30"/>
    </row>
    <row r="173" spans="1:2" x14ac:dyDescent="0.25">
      <c r="A173" s="29"/>
      <c r="B173" s="30"/>
    </row>
    <row r="174" spans="1:2" x14ac:dyDescent="0.25">
      <c r="A174" s="29"/>
      <c r="B174" s="30"/>
    </row>
    <row r="175" spans="1:2" x14ac:dyDescent="0.25">
      <c r="A175" s="29"/>
      <c r="B175" s="30"/>
    </row>
    <row r="176" spans="1:2" x14ac:dyDescent="0.25">
      <c r="A176" s="29"/>
      <c r="B176" s="30"/>
    </row>
    <row r="177" spans="1:2" x14ac:dyDescent="0.25">
      <c r="A177" s="29"/>
      <c r="B177" s="30"/>
    </row>
    <row r="178" spans="1:2" x14ac:dyDescent="0.25">
      <c r="A178" s="29"/>
      <c r="B178" s="30"/>
    </row>
    <row r="179" spans="1:2" x14ac:dyDescent="0.25">
      <c r="A179" s="29"/>
      <c r="B179" s="30"/>
    </row>
    <row r="180" spans="1:2" x14ac:dyDescent="0.25">
      <c r="A180" s="29"/>
      <c r="B180" s="30"/>
    </row>
    <row r="181" spans="1:2" x14ac:dyDescent="0.25">
      <c r="A181" s="29"/>
      <c r="B181" s="30"/>
    </row>
    <row r="182" spans="1:2" x14ac:dyDescent="0.25">
      <c r="A182" s="29"/>
      <c r="B182" s="30"/>
    </row>
    <row r="183" spans="1:2" x14ac:dyDescent="0.25">
      <c r="A183" s="29"/>
      <c r="B183" s="30"/>
    </row>
    <row r="184" spans="1:2" x14ac:dyDescent="0.25">
      <c r="A184" s="29"/>
      <c r="B184" s="30"/>
    </row>
    <row r="185" spans="1:2" x14ac:dyDescent="0.25">
      <c r="A185" s="29"/>
      <c r="B185" s="30"/>
    </row>
    <row r="186" spans="1:2" x14ac:dyDescent="0.25">
      <c r="A186" s="29"/>
      <c r="B186" s="30"/>
    </row>
    <row r="187" spans="1:2" x14ac:dyDescent="0.25">
      <c r="A187" s="29"/>
      <c r="B187" s="30"/>
    </row>
    <row r="188" spans="1:2" x14ac:dyDescent="0.25">
      <c r="A188" s="29"/>
      <c r="B188" s="30"/>
    </row>
    <row r="189" spans="1:2" x14ac:dyDescent="0.25">
      <c r="A189" s="29"/>
      <c r="B189" s="30"/>
    </row>
    <row r="190" spans="1:2" x14ac:dyDescent="0.25">
      <c r="A190" s="29"/>
      <c r="B190" s="30"/>
    </row>
    <row r="191" spans="1:2" x14ac:dyDescent="0.25">
      <c r="A191" s="29"/>
      <c r="B191" s="30"/>
    </row>
    <row r="192" spans="1:2" x14ac:dyDescent="0.25">
      <c r="A192" s="29"/>
      <c r="B192" s="30"/>
    </row>
    <row r="193" spans="1:2" x14ac:dyDescent="0.25">
      <c r="A193" s="29"/>
      <c r="B193" s="30"/>
    </row>
    <row r="194" spans="1:2" x14ac:dyDescent="0.25">
      <c r="A194" s="29"/>
      <c r="B194" s="30"/>
    </row>
    <row r="195" spans="1:2" x14ac:dyDescent="0.25">
      <c r="A195" s="29"/>
      <c r="B195" s="30"/>
    </row>
    <row r="196" spans="1:2" x14ac:dyDescent="0.25">
      <c r="A196" s="29"/>
      <c r="B196" s="30"/>
    </row>
    <row r="197" spans="1:2" x14ac:dyDescent="0.25">
      <c r="A197" s="29"/>
      <c r="B197" s="30"/>
    </row>
    <row r="198" spans="1:2" x14ac:dyDescent="0.25">
      <c r="A198" s="29"/>
      <c r="B198" s="30"/>
    </row>
    <row r="199" spans="1:2" x14ac:dyDescent="0.25">
      <c r="A199" s="29"/>
      <c r="B199" s="30"/>
    </row>
    <row r="200" spans="1:2" x14ac:dyDescent="0.25">
      <c r="A200" s="29"/>
      <c r="B200" s="30"/>
    </row>
    <row r="201" spans="1:2" x14ac:dyDescent="0.25">
      <c r="A201" s="29"/>
      <c r="B201" s="30"/>
    </row>
    <row r="202" spans="1:2" x14ac:dyDescent="0.25">
      <c r="A202" s="29"/>
      <c r="B202" s="30"/>
    </row>
    <row r="203" spans="1:2" x14ac:dyDescent="0.25">
      <c r="A203" s="29"/>
      <c r="B203" s="30"/>
    </row>
    <row r="204" spans="1:2" x14ac:dyDescent="0.25">
      <c r="A204" s="29"/>
      <c r="B204" s="30"/>
    </row>
    <row r="205" spans="1:2" x14ac:dyDescent="0.25">
      <c r="A205" s="29"/>
      <c r="B205" s="30"/>
    </row>
    <row r="206" spans="1:2" x14ac:dyDescent="0.25">
      <c r="A206" s="29"/>
      <c r="B206" s="30"/>
    </row>
    <row r="207" spans="1:2" x14ac:dyDescent="0.25">
      <c r="A207" s="29"/>
      <c r="B207" s="30"/>
    </row>
    <row r="208" spans="1:2" x14ac:dyDescent="0.25">
      <c r="A208" s="29"/>
      <c r="B208" s="30"/>
    </row>
    <row r="209" spans="1:2" x14ac:dyDescent="0.25">
      <c r="A209" s="29"/>
      <c r="B209" s="30"/>
    </row>
    <row r="210" spans="1:2" x14ac:dyDescent="0.25">
      <c r="A210" s="29"/>
      <c r="B210" s="30"/>
    </row>
    <row r="211" spans="1:2" x14ac:dyDescent="0.25">
      <c r="A211" s="29"/>
      <c r="B211" s="30"/>
    </row>
    <row r="212" spans="1:2" x14ac:dyDescent="0.25">
      <c r="A212" s="29"/>
      <c r="B212" s="30"/>
    </row>
    <row r="213" spans="1:2" x14ac:dyDescent="0.25">
      <c r="A213" s="29"/>
      <c r="B213" s="30"/>
    </row>
    <row r="214" spans="1:2" x14ac:dyDescent="0.25">
      <c r="A214" s="29"/>
      <c r="B214" s="30"/>
    </row>
    <row r="215" spans="1:2" x14ac:dyDescent="0.25">
      <c r="A215" s="29"/>
      <c r="B215" s="30"/>
    </row>
    <row r="216" spans="1:2" x14ac:dyDescent="0.25">
      <c r="A216" s="29"/>
      <c r="B216" s="30"/>
    </row>
    <row r="217" spans="1:2" x14ac:dyDescent="0.25">
      <c r="A217" s="29"/>
      <c r="B217" s="30"/>
    </row>
    <row r="218" spans="1:2" x14ac:dyDescent="0.25">
      <c r="A218" s="29"/>
      <c r="B218" s="30"/>
    </row>
    <row r="219" spans="1:2" x14ac:dyDescent="0.25">
      <c r="A219" s="29"/>
      <c r="B219" s="30"/>
    </row>
    <row r="220" spans="1:2" x14ac:dyDescent="0.25">
      <c r="A220" s="29"/>
      <c r="B220" s="30"/>
    </row>
    <row r="221" spans="1:2" x14ac:dyDescent="0.25">
      <c r="A221" s="29"/>
      <c r="B221" s="30"/>
    </row>
    <row r="222" spans="1:2" x14ac:dyDescent="0.25">
      <c r="A222" s="29"/>
      <c r="B222" s="30"/>
    </row>
    <row r="223" spans="1:2" x14ac:dyDescent="0.25">
      <c r="A223" s="29"/>
      <c r="B223" s="30"/>
    </row>
    <row r="224" spans="1:2" x14ac:dyDescent="0.25">
      <c r="A224" s="29"/>
      <c r="B224" s="30"/>
    </row>
    <row r="225" spans="1:2" x14ac:dyDescent="0.25">
      <c r="A225" s="29"/>
      <c r="B225" s="30"/>
    </row>
    <row r="226" spans="1:2" x14ac:dyDescent="0.25">
      <c r="A226" s="29"/>
      <c r="B226" s="30"/>
    </row>
    <row r="227" spans="1:2" x14ac:dyDescent="0.25">
      <c r="A227" s="29"/>
      <c r="B227" s="30"/>
    </row>
    <row r="228" spans="1:2" x14ac:dyDescent="0.25">
      <c r="A228" s="29"/>
      <c r="B228" s="30"/>
    </row>
    <row r="229" spans="1:2" x14ac:dyDescent="0.25">
      <c r="A229" s="29"/>
      <c r="B229" s="30"/>
    </row>
    <row r="230" spans="1:2" x14ac:dyDescent="0.25">
      <c r="A230" s="29"/>
      <c r="B230" s="30"/>
    </row>
    <row r="231" spans="1:2" x14ac:dyDescent="0.25">
      <c r="A231" s="29"/>
      <c r="B231" s="30"/>
    </row>
    <row r="232" spans="1:2" x14ac:dyDescent="0.25">
      <c r="A232" s="29"/>
      <c r="B232" s="30"/>
    </row>
    <row r="233" spans="1:2" x14ac:dyDescent="0.25">
      <c r="A233" s="29"/>
      <c r="B233" s="30"/>
    </row>
    <row r="234" spans="1:2" x14ac:dyDescent="0.25">
      <c r="A234" s="29"/>
      <c r="B234" s="30"/>
    </row>
    <row r="235" spans="1:2" x14ac:dyDescent="0.25">
      <c r="A235" s="29"/>
      <c r="B235" s="30"/>
    </row>
    <row r="236" spans="1:2" x14ac:dyDescent="0.25">
      <c r="A236" s="29"/>
      <c r="B236" s="30"/>
    </row>
    <row r="237" spans="1:2" x14ac:dyDescent="0.25">
      <c r="A237" s="29"/>
      <c r="B237" s="30"/>
    </row>
    <row r="238" spans="1:2" x14ac:dyDescent="0.25">
      <c r="A238" s="29"/>
      <c r="B238" s="30"/>
    </row>
    <row r="239" spans="1:2" x14ac:dyDescent="0.25">
      <c r="A239" s="29"/>
      <c r="B239" s="30"/>
    </row>
    <row r="240" spans="1:2" x14ac:dyDescent="0.25">
      <c r="A240" s="29"/>
      <c r="B240" s="30"/>
    </row>
    <row r="241" spans="1:2" x14ac:dyDescent="0.25">
      <c r="A241" s="29"/>
      <c r="B241" s="30"/>
    </row>
    <row r="242" spans="1:2" x14ac:dyDescent="0.25">
      <c r="A242" s="29"/>
      <c r="B242" s="30"/>
    </row>
    <row r="243" spans="1:2" x14ac:dyDescent="0.25">
      <c r="A243" s="29"/>
      <c r="B243" s="30"/>
    </row>
    <row r="244" spans="1:2" x14ac:dyDescent="0.25">
      <c r="A244" s="29"/>
      <c r="B244" s="30"/>
    </row>
    <row r="245" spans="1:2" x14ac:dyDescent="0.25">
      <c r="A245" s="29"/>
      <c r="B245" s="30"/>
    </row>
  </sheetData>
  <sheetProtection algorithmName="SHA-512" hashValue="4LzlMkOUuuPoVdeEWC3kBWcN2ZbQS121ubmx5mXekEJOaoNHl+oaeyasGHivKPoC1v8uMQDltvxWxm2n6eRmmA==" saltValue="em1YQ7SYgaYKenXldDUi1A==" spinCount="100000" sheet="1" objects="1" scenarios="1"/>
  <mergeCells count="16">
    <mergeCell ref="A98:A128"/>
    <mergeCell ref="C16:D16"/>
    <mergeCell ref="A5:G5"/>
    <mergeCell ref="A6:G6"/>
    <mergeCell ref="C1:G1"/>
    <mergeCell ref="C3:D3"/>
    <mergeCell ref="A14:B15"/>
    <mergeCell ref="C14:D14"/>
    <mergeCell ref="C15:D15"/>
    <mergeCell ref="A23:D23"/>
    <mergeCell ref="A36:A66"/>
    <mergeCell ref="A67:A97"/>
    <mergeCell ref="A25:B25"/>
    <mergeCell ref="A29:B29"/>
    <mergeCell ref="C33:D33"/>
    <mergeCell ref="C24:D24"/>
  </mergeCells>
  <dataValidations count="2">
    <dataValidation type="decimal" allowBlank="1" showInputMessage="1" showErrorMessage="1" sqref="C15:D15" xr:uid="{00000000-0002-0000-0000-000000000000}">
      <formula1>-100000</formula1>
      <formula2>10000000</formula2>
    </dataValidation>
    <dataValidation type="whole" allowBlank="1" showInputMessage="1" showErrorMessage="1" sqref="C36:C128" xr:uid="{00000000-0002-0000-0000-000001000000}">
      <formula1>-1000</formula1>
      <formula2>10000</formula2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List2!$A$3:$A$7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7"/>
  <sheetViews>
    <sheetView workbookViewId="0">
      <selection activeCell="A8" sqref="A8"/>
    </sheetView>
  </sheetViews>
  <sheetFormatPr defaultRowHeight="15" x14ac:dyDescent="0.25"/>
  <cols>
    <col min="1" max="1" width="24.28515625" customWidth="1"/>
    <col min="2" max="2" width="16" customWidth="1"/>
    <col min="3" max="3" width="12.5703125" bestFit="1" customWidth="1"/>
  </cols>
  <sheetData>
    <row r="2" spans="1:5" x14ac:dyDescent="0.2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</row>
    <row r="3" spans="1:5" x14ac:dyDescent="0.25">
      <c r="A3" s="1" t="s">
        <v>38</v>
      </c>
      <c r="B3" s="44" t="s">
        <v>28</v>
      </c>
      <c r="C3" s="44" t="s">
        <v>33</v>
      </c>
      <c r="D3" s="1">
        <v>4133</v>
      </c>
      <c r="E3" s="1">
        <v>413302</v>
      </c>
    </row>
    <row r="4" spans="1:5" x14ac:dyDescent="0.25">
      <c r="A4" s="1" t="s">
        <v>39</v>
      </c>
      <c r="B4" s="44" t="s">
        <v>29</v>
      </c>
      <c r="C4" s="44" t="s">
        <v>34</v>
      </c>
      <c r="D4" s="1">
        <v>4135</v>
      </c>
      <c r="E4" s="1">
        <v>413500</v>
      </c>
    </row>
    <row r="5" spans="1:5" x14ac:dyDescent="0.25">
      <c r="A5" s="1" t="s">
        <v>40</v>
      </c>
      <c r="B5" s="44" t="s">
        <v>30</v>
      </c>
      <c r="C5" s="44" t="s">
        <v>35</v>
      </c>
      <c r="D5" s="1">
        <v>4133</v>
      </c>
      <c r="E5" s="1">
        <v>413302</v>
      </c>
    </row>
    <row r="6" spans="1:5" x14ac:dyDescent="0.25">
      <c r="A6" s="1" t="s">
        <v>41</v>
      </c>
      <c r="B6" s="44" t="s">
        <v>31</v>
      </c>
      <c r="C6" s="44" t="s">
        <v>36</v>
      </c>
      <c r="D6" s="1">
        <v>4135</v>
      </c>
      <c r="E6" s="1">
        <v>413500</v>
      </c>
    </row>
    <row r="7" spans="1:5" x14ac:dyDescent="0.25">
      <c r="A7" s="1" t="s">
        <v>42</v>
      </c>
      <c r="B7" s="44" t="s">
        <v>32</v>
      </c>
      <c r="C7" s="44" t="s">
        <v>37</v>
      </c>
      <c r="D7" s="1">
        <v>4133</v>
      </c>
      <c r="E7" s="1">
        <v>413302</v>
      </c>
    </row>
  </sheetData>
  <sheetProtection algorithmName="SHA-512" hashValue="KpVNZKj99EQ1ycfkLDJEjvXi7RlS4eyxGyoCR1KVlQnRu0DeiaEUjYWlCOgL/cqOz8lWxybXOsTESmezsdHLkg==" saltValue="0CLcWG5H16puuEYhmlw9R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APRIL-JUNIJ 2021</vt:lpstr>
      <vt:lpstr>List2</vt:lpstr>
      <vt:lpstr>'APRIL-JUNIJ 2021'!Področje_tiskanja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Tea Dubarić</cp:lastModifiedBy>
  <cp:lastPrinted>2021-02-06T15:36:35Z</cp:lastPrinted>
  <dcterms:created xsi:type="dcterms:W3CDTF">2020-12-28T11:50:47Z</dcterms:created>
  <dcterms:modified xsi:type="dcterms:W3CDTF">2021-07-02T11:54:32Z</dcterms:modified>
</cp:coreProperties>
</file>